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AB0" lockStructure="1"/>
  <bookViews>
    <workbookView xWindow="480" yWindow="45" windowWidth="19410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Y74" i="1" l="1"/>
  <c r="AY69" i="1" l="1"/>
  <c r="AX69" i="1"/>
  <c r="AY68" i="1"/>
  <c r="AY75" i="1" s="1"/>
  <c r="AX68" i="1"/>
  <c r="AX75" i="1" s="1"/>
  <c r="AY67" i="1"/>
  <c r="AX67" i="1"/>
  <c r="AX74" i="1" s="1"/>
  <c r="AY63" i="1"/>
  <c r="AZ63" i="1" s="1"/>
  <c r="AX63" i="1"/>
  <c r="AZ62" i="1"/>
  <c r="AZ61" i="1"/>
  <c r="AZ60" i="1"/>
  <c r="AY58" i="1"/>
  <c r="AZ58" i="1" s="1"/>
  <c r="AX58" i="1"/>
  <c r="AZ57" i="1"/>
  <c r="AZ56" i="1"/>
  <c r="AZ55" i="1"/>
  <c r="AY53" i="1"/>
  <c r="AZ53" i="1" s="1"/>
  <c r="AX53" i="1"/>
  <c r="AZ52" i="1"/>
  <c r="AZ51" i="1"/>
  <c r="AZ50" i="1"/>
  <c r="AY48" i="1"/>
  <c r="AX48" i="1"/>
  <c r="AZ47" i="1"/>
  <c r="AZ46" i="1"/>
  <c r="AZ45" i="1"/>
  <c r="AY43" i="1"/>
  <c r="AZ43" i="1" s="1"/>
  <c r="AX43" i="1"/>
  <c r="AZ42" i="1"/>
  <c r="AZ41" i="1"/>
  <c r="AZ40" i="1"/>
  <c r="AY38" i="1"/>
  <c r="AZ38" i="1" s="1"/>
  <c r="AX38" i="1"/>
  <c r="AZ37" i="1"/>
  <c r="AZ36" i="1"/>
  <c r="AZ35" i="1"/>
  <c r="AY33" i="1"/>
  <c r="AZ33" i="1" s="1"/>
  <c r="AX33" i="1"/>
  <c r="AZ32" i="1"/>
  <c r="AZ31" i="1"/>
  <c r="AZ30" i="1"/>
  <c r="AY28" i="1"/>
  <c r="AX28" i="1"/>
  <c r="AZ27" i="1"/>
  <c r="AZ26" i="1"/>
  <c r="AZ25" i="1"/>
  <c r="AY23" i="1"/>
  <c r="AX23" i="1"/>
  <c r="AZ22" i="1"/>
  <c r="AZ21" i="1"/>
  <c r="AZ20" i="1"/>
  <c r="AY18" i="1"/>
  <c r="AX18" i="1"/>
  <c r="AZ17" i="1"/>
  <c r="AZ16" i="1"/>
  <c r="AZ15" i="1"/>
  <c r="AY13" i="1"/>
  <c r="AX13" i="1"/>
  <c r="AZ12" i="1"/>
  <c r="AZ11" i="1"/>
  <c r="AZ10" i="1"/>
  <c r="AY8" i="1"/>
  <c r="AX8" i="1"/>
  <c r="AZ8" i="1" s="1"/>
  <c r="AZ7" i="1"/>
  <c r="AZ6" i="1"/>
  <c r="AZ5" i="1"/>
  <c r="AZ23" i="1" l="1"/>
  <c r="AZ18" i="1"/>
  <c r="AZ13" i="1"/>
  <c r="AZ69" i="1"/>
  <c r="AZ48" i="1"/>
  <c r="AZ28" i="1"/>
  <c r="AZ75" i="1"/>
  <c r="AX76" i="1"/>
  <c r="AY70" i="1"/>
  <c r="AZ68" i="1"/>
  <c r="AX70" i="1"/>
  <c r="AZ67" i="1"/>
  <c r="AU38" i="1"/>
  <c r="AT38" i="1"/>
  <c r="AZ70" i="1" l="1"/>
  <c r="AY76" i="1"/>
  <c r="AZ76" i="1" s="1"/>
  <c r="AZ74" i="1"/>
  <c r="AF74" i="1"/>
  <c r="AF75" i="1"/>
  <c r="AD76" i="1"/>
  <c r="AE76" i="1"/>
  <c r="AF76" i="1" s="1"/>
  <c r="AU69" i="1" l="1"/>
  <c r="AT69" i="1"/>
  <c r="AU68" i="1"/>
  <c r="AU75" i="1" s="1"/>
  <c r="AT68" i="1"/>
  <c r="AT75" i="1" s="1"/>
  <c r="AU67" i="1"/>
  <c r="AU74" i="1" s="1"/>
  <c r="AT67" i="1"/>
  <c r="AU63" i="1"/>
  <c r="AT63" i="1"/>
  <c r="AV62" i="1"/>
  <c r="AV61" i="1"/>
  <c r="AV60" i="1"/>
  <c r="AU58" i="1"/>
  <c r="AT58" i="1"/>
  <c r="AV57" i="1"/>
  <c r="AV56" i="1"/>
  <c r="AV55" i="1"/>
  <c r="AU53" i="1"/>
  <c r="AT53" i="1"/>
  <c r="AV52" i="1"/>
  <c r="AV51" i="1"/>
  <c r="AV50" i="1"/>
  <c r="AU48" i="1"/>
  <c r="AV48" i="1" s="1"/>
  <c r="AT48" i="1"/>
  <c r="AV47" i="1"/>
  <c r="AV46" i="1"/>
  <c r="AV45" i="1"/>
  <c r="AU43" i="1"/>
  <c r="AT43" i="1"/>
  <c r="AV42" i="1"/>
  <c r="AV41" i="1"/>
  <c r="AV40" i="1"/>
  <c r="AV38" i="1"/>
  <c r="AV37" i="1"/>
  <c r="AV36" i="1"/>
  <c r="AV35" i="1"/>
  <c r="AU33" i="1"/>
  <c r="AT33" i="1"/>
  <c r="AV32" i="1"/>
  <c r="AV31" i="1"/>
  <c r="AV30" i="1"/>
  <c r="AU28" i="1"/>
  <c r="AT28" i="1"/>
  <c r="AV27" i="1"/>
  <c r="AV26" i="1"/>
  <c r="AV25" i="1"/>
  <c r="AU23" i="1"/>
  <c r="AT23" i="1"/>
  <c r="AV22" i="1"/>
  <c r="AV21" i="1"/>
  <c r="AV20" i="1"/>
  <c r="AU18" i="1"/>
  <c r="AT18" i="1"/>
  <c r="AV17" i="1"/>
  <c r="AV16" i="1"/>
  <c r="AV15" i="1"/>
  <c r="AU13" i="1"/>
  <c r="AT13" i="1"/>
  <c r="AV12" i="1"/>
  <c r="AV11" i="1"/>
  <c r="AV10" i="1"/>
  <c r="AU8" i="1"/>
  <c r="AT8" i="1"/>
  <c r="AV7" i="1"/>
  <c r="AV6" i="1"/>
  <c r="AV5" i="1"/>
  <c r="AV63" i="1" l="1"/>
  <c r="AV58" i="1"/>
  <c r="AV53" i="1"/>
  <c r="AV43" i="1"/>
  <c r="AV33" i="1"/>
  <c r="AV28" i="1"/>
  <c r="AV23" i="1"/>
  <c r="AV18" i="1"/>
  <c r="AV13" i="1"/>
  <c r="AV75" i="1"/>
  <c r="AU76" i="1"/>
  <c r="AT70" i="1"/>
  <c r="AV68" i="1"/>
  <c r="AU70" i="1"/>
  <c r="AV69" i="1"/>
  <c r="AV8" i="1"/>
  <c r="AV67" i="1"/>
  <c r="AT74" i="1"/>
  <c r="AR75" i="1"/>
  <c r="AL74" i="1"/>
  <c r="AV70" i="1" l="1"/>
  <c r="AV74" i="1"/>
  <c r="AT76" i="1"/>
  <c r="AV76" i="1" s="1"/>
  <c r="AR62" i="1"/>
  <c r="AR61" i="1"/>
  <c r="AR60" i="1"/>
  <c r="AR57" i="1"/>
  <c r="AR56" i="1"/>
  <c r="AR55" i="1"/>
  <c r="AR52" i="1"/>
  <c r="AR51" i="1"/>
  <c r="AR50" i="1"/>
  <c r="AR47" i="1"/>
  <c r="AR46" i="1"/>
  <c r="AR45" i="1"/>
  <c r="AR42" i="1"/>
  <c r="AR41" i="1"/>
  <c r="AR40" i="1"/>
  <c r="AR37" i="1"/>
  <c r="AR36" i="1"/>
  <c r="AR35" i="1"/>
  <c r="AR32" i="1" l="1"/>
  <c r="AR31" i="1"/>
  <c r="AR30" i="1"/>
  <c r="AR28" i="1"/>
  <c r="AR27" i="1"/>
  <c r="AR26" i="1"/>
  <c r="AR25" i="1"/>
  <c r="AR22" i="1"/>
  <c r="AR21" i="1"/>
  <c r="AR20" i="1"/>
  <c r="AR17" i="1" l="1"/>
  <c r="AR16" i="1"/>
  <c r="AR15" i="1"/>
  <c r="AR12" i="1"/>
  <c r="AR11" i="1"/>
  <c r="AR10" i="1"/>
  <c r="AR7" i="1"/>
  <c r="AR6" i="1"/>
  <c r="AR5" i="1"/>
  <c r="AB76" i="1" l="1"/>
  <c r="AB75" i="1"/>
  <c r="AB74" i="1"/>
  <c r="AB70" i="1"/>
  <c r="AB69" i="1"/>
  <c r="AB68" i="1"/>
  <c r="AB67" i="1"/>
  <c r="AB63" i="1"/>
  <c r="AB62" i="1"/>
  <c r="AB61" i="1"/>
  <c r="AB60" i="1"/>
  <c r="AB58" i="1"/>
  <c r="AB57" i="1"/>
  <c r="AB56" i="1"/>
  <c r="AB55" i="1"/>
  <c r="AB53" i="1"/>
  <c r="AB52" i="1"/>
  <c r="AB51" i="1"/>
  <c r="AB50" i="1"/>
  <c r="AB48" i="1"/>
  <c r="AB47" i="1"/>
  <c r="AB46" i="1"/>
  <c r="AB45" i="1"/>
  <c r="AB43" i="1"/>
  <c r="AB42" i="1"/>
  <c r="AB41" i="1"/>
  <c r="AB40" i="1"/>
  <c r="AB38" i="1"/>
  <c r="AB37" i="1"/>
  <c r="AB36" i="1"/>
  <c r="AB35" i="1"/>
  <c r="AB33" i="1"/>
  <c r="AB32" i="1"/>
  <c r="AB31" i="1"/>
  <c r="AB30" i="1"/>
  <c r="AB28" i="1"/>
  <c r="AB27" i="1"/>
  <c r="AB26" i="1"/>
  <c r="AB25" i="1"/>
  <c r="AB23" i="1"/>
  <c r="AB22" i="1"/>
  <c r="AB21" i="1"/>
  <c r="AB20" i="1"/>
  <c r="X76" i="1"/>
  <c r="X75" i="1"/>
  <c r="X74" i="1"/>
  <c r="X70" i="1"/>
  <c r="X69" i="1"/>
  <c r="X68" i="1"/>
  <c r="X67" i="1"/>
  <c r="X63" i="1"/>
  <c r="X62" i="1"/>
  <c r="X61" i="1"/>
  <c r="X60" i="1"/>
  <c r="X58" i="1"/>
  <c r="X57" i="1"/>
  <c r="X56" i="1"/>
  <c r="X55" i="1"/>
  <c r="X53" i="1"/>
  <c r="X52" i="1"/>
  <c r="X51" i="1"/>
  <c r="X50" i="1"/>
  <c r="X48" i="1"/>
  <c r="X47" i="1"/>
  <c r="X46" i="1"/>
  <c r="X45" i="1"/>
  <c r="X43" i="1"/>
  <c r="X42" i="1"/>
  <c r="X41" i="1"/>
  <c r="X40" i="1"/>
  <c r="X38" i="1"/>
  <c r="X37" i="1"/>
  <c r="X36" i="1"/>
  <c r="X35" i="1"/>
  <c r="X33" i="1"/>
  <c r="X32" i="1"/>
  <c r="X31" i="1"/>
  <c r="X30" i="1"/>
  <c r="X28" i="1"/>
  <c r="X27" i="1"/>
  <c r="X26" i="1"/>
  <c r="X25" i="1"/>
  <c r="X23" i="1"/>
  <c r="X22" i="1"/>
  <c r="X21" i="1"/>
  <c r="X20" i="1"/>
  <c r="X18" i="1"/>
  <c r="X17" i="1"/>
  <c r="X16" i="1"/>
  <c r="X15" i="1"/>
  <c r="X13" i="1"/>
  <c r="X12" i="1"/>
  <c r="X11" i="1"/>
  <c r="X10" i="1"/>
  <c r="P76" i="1"/>
  <c r="P75" i="1"/>
  <c r="P74" i="1"/>
  <c r="P70" i="1"/>
  <c r="P69" i="1"/>
  <c r="P68" i="1"/>
  <c r="P67" i="1"/>
  <c r="P63" i="1"/>
  <c r="P62" i="1"/>
  <c r="P61" i="1"/>
  <c r="P60" i="1"/>
  <c r="P58" i="1"/>
  <c r="P57" i="1"/>
  <c r="P56" i="1"/>
  <c r="P55" i="1"/>
  <c r="P53" i="1"/>
  <c r="P52" i="1"/>
  <c r="P51" i="1"/>
  <c r="P50" i="1"/>
  <c r="P48" i="1"/>
  <c r="P47" i="1"/>
  <c r="P46" i="1"/>
  <c r="P45" i="1"/>
  <c r="P43" i="1"/>
  <c r="P42" i="1"/>
  <c r="P41" i="1"/>
  <c r="P40" i="1"/>
  <c r="P38" i="1"/>
  <c r="P37" i="1"/>
  <c r="P36" i="1"/>
  <c r="P35" i="1"/>
  <c r="P33" i="1"/>
  <c r="P32" i="1"/>
  <c r="P31" i="1"/>
  <c r="P30" i="1"/>
  <c r="P28" i="1"/>
  <c r="P27" i="1"/>
  <c r="P26" i="1"/>
  <c r="P25" i="1"/>
  <c r="P23" i="1"/>
  <c r="P22" i="1"/>
  <c r="P21" i="1"/>
  <c r="P20" i="1"/>
  <c r="P18" i="1"/>
  <c r="P17" i="1"/>
  <c r="P16" i="1"/>
  <c r="P15" i="1"/>
  <c r="P13" i="1"/>
  <c r="P12" i="1"/>
  <c r="P11" i="1"/>
  <c r="P10" i="1"/>
  <c r="T76" i="1"/>
  <c r="T75" i="1"/>
  <c r="T74" i="1"/>
  <c r="T70" i="1"/>
  <c r="T69" i="1"/>
  <c r="T68" i="1"/>
  <c r="T67" i="1"/>
  <c r="T63" i="1"/>
  <c r="T62" i="1"/>
  <c r="T61" i="1"/>
  <c r="T60" i="1"/>
  <c r="T58" i="1"/>
  <c r="T57" i="1"/>
  <c r="T56" i="1"/>
  <c r="T55" i="1"/>
  <c r="T53" i="1"/>
  <c r="T52" i="1"/>
  <c r="T51" i="1"/>
  <c r="T50" i="1"/>
  <c r="T48" i="1"/>
  <c r="T47" i="1"/>
  <c r="T46" i="1"/>
  <c r="T45" i="1"/>
  <c r="T43" i="1"/>
  <c r="T42" i="1"/>
  <c r="T41" i="1"/>
  <c r="T40" i="1"/>
  <c r="T38" i="1"/>
  <c r="T37" i="1"/>
  <c r="T36" i="1"/>
  <c r="T35" i="1"/>
  <c r="T33" i="1"/>
  <c r="T32" i="1"/>
  <c r="T31" i="1"/>
  <c r="T30" i="1"/>
  <c r="T28" i="1"/>
  <c r="T27" i="1"/>
  <c r="T26" i="1"/>
  <c r="T25" i="1"/>
  <c r="T23" i="1"/>
  <c r="T22" i="1"/>
  <c r="T21" i="1"/>
  <c r="T20" i="1"/>
  <c r="T18" i="1"/>
  <c r="T17" i="1"/>
  <c r="T16" i="1"/>
  <c r="T15" i="1"/>
  <c r="T13" i="1"/>
  <c r="T12" i="1"/>
  <c r="T11" i="1"/>
  <c r="T10" i="1"/>
  <c r="L76" i="1"/>
  <c r="L75" i="1"/>
  <c r="L74" i="1"/>
  <c r="L70" i="1"/>
  <c r="L69" i="1"/>
  <c r="L68" i="1"/>
  <c r="L67" i="1"/>
  <c r="L63" i="1"/>
  <c r="L62" i="1"/>
  <c r="L61" i="1"/>
  <c r="L60" i="1"/>
  <c r="L58" i="1"/>
  <c r="L57" i="1"/>
  <c r="L56" i="1"/>
  <c r="L55" i="1"/>
  <c r="L53" i="1"/>
  <c r="L52" i="1"/>
  <c r="L51" i="1"/>
  <c r="L50" i="1"/>
  <c r="L48" i="1"/>
  <c r="L47" i="1"/>
  <c r="L46" i="1"/>
  <c r="L45" i="1"/>
  <c r="L43" i="1"/>
  <c r="L42" i="1"/>
  <c r="L41" i="1"/>
  <c r="L40" i="1"/>
  <c r="L38" i="1"/>
  <c r="L37" i="1"/>
  <c r="L36" i="1"/>
  <c r="L35" i="1"/>
  <c r="L33" i="1"/>
  <c r="L32" i="1"/>
  <c r="L31" i="1"/>
  <c r="L30" i="1"/>
  <c r="L28" i="1"/>
  <c r="L27" i="1"/>
  <c r="L26" i="1"/>
  <c r="L25" i="1"/>
  <c r="L23" i="1"/>
  <c r="L22" i="1"/>
  <c r="L21" i="1"/>
  <c r="L20" i="1"/>
  <c r="L18" i="1"/>
  <c r="L17" i="1"/>
  <c r="L16" i="1"/>
  <c r="L15" i="1"/>
  <c r="L13" i="1"/>
  <c r="L12" i="1"/>
  <c r="L11" i="1"/>
  <c r="L10" i="1"/>
  <c r="H76" i="1"/>
  <c r="H75" i="1"/>
  <c r="H74" i="1"/>
  <c r="H70" i="1"/>
  <c r="H69" i="1"/>
  <c r="H68" i="1"/>
  <c r="H67" i="1"/>
  <c r="H63" i="1"/>
  <c r="H62" i="1"/>
  <c r="H61" i="1"/>
  <c r="H60" i="1"/>
  <c r="H58" i="1"/>
  <c r="H57" i="1"/>
  <c r="H56" i="1"/>
  <c r="H55" i="1"/>
  <c r="H53" i="1"/>
  <c r="H52" i="1"/>
  <c r="H51" i="1"/>
  <c r="H50" i="1"/>
  <c r="H48" i="1"/>
  <c r="H47" i="1"/>
  <c r="H46" i="1"/>
  <c r="H45" i="1"/>
  <c r="H43" i="1"/>
  <c r="H42" i="1"/>
  <c r="H41" i="1"/>
  <c r="H40" i="1"/>
  <c r="H38" i="1"/>
  <c r="H37" i="1"/>
  <c r="H36" i="1"/>
  <c r="H35" i="1"/>
  <c r="H33" i="1"/>
  <c r="H32" i="1"/>
  <c r="H31" i="1"/>
  <c r="H30" i="1"/>
  <c r="H28" i="1"/>
  <c r="H27" i="1"/>
  <c r="H26" i="1"/>
  <c r="H25" i="1"/>
  <c r="H23" i="1"/>
  <c r="H22" i="1"/>
  <c r="H21" i="1"/>
  <c r="H20" i="1"/>
  <c r="H18" i="1"/>
  <c r="H17" i="1"/>
  <c r="H16" i="1"/>
  <c r="H15" i="1"/>
  <c r="H13" i="1"/>
  <c r="H12" i="1"/>
  <c r="H11" i="1"/>
  <c r="H10" i="1"/>
  <c r="D76" i="1"/>
  <c r="D75" i="1"/>
  <c r="D74" i="1"/>
  <c r="D70" i="1"/>
  <c r="D69" i="1"/>
  <c r="D68" i="1"/>
  <c r="D67" i="1"/>
  <c r="D63" i="1"/>
  <c r="D62" i="1"/>
  <c r="D61" i="1"/>
  <c r="D60" i="1"/>
  <c r="D58" i="1"/>
  <c r="D57" i="1"/>
  <c r="D56" i="1"/>
  <c r="D55" i="1"/>
  <c r="D53" i="1"/>
  <c r="D52" i="1"/>
  <c r="D51" i="1"/>
  <c r="D50" i="1"/>
  <c r="D48" i="1"/>
  <c r="D47" i="1"/>
  <c r="D46" i="1"/>
  <c r="D45" i="1"/>
  <c r="D43" i="1"/>
  <c r="D42" i="1"/>
  <c r="D41" i="1"/>
  <c r="D40" i="1"/>
  <c r="D38" i="1"/>
  <c r="D37" i="1"/>
  <c r="D36" i="1"/>
  <c r="D35" i="1"/>
  <c r="D33" i="1"/>
  <c r="D32" i="1"/>
  <c r="D31" i="1"/>
  <c r="D30" i="1"/>
  <c r="D28" i="1"/>
  <c r="D27" i="1"/>
  <c r="D26" i="1"/>
  <c r="D25" i="1"/>
  <c r="D23" i="1"/>
  <c r="D22" i="1"/>
  <c r="D21" i="1"/>
  <c r="D20" i="1"/>
  <c r="D18" i="1"/>
  <c r="D17" i="1"/>
  <c r="D16" i="1"/>
  <c r="D15" i="1"/>
  <c r="D13" i="1"/>
  <c r="D12" i="1"/>
  <c r="D11" i="1"/>
  <c r="D10" i="1"/>
  <c r="D8" i="1"/>
  <c r="D7" i="1"/>
  <c r="D6" i="1"/>
  <c r="D5" i="1"/>
  <c r="H8" i="1"/>
  <c r="H7" i="1"/>
  <c r="H6" i="1"/>
  <c r="H5" i="1"/>
  <c r="L8" i="1"/>
  <c r="L7" i="1"/>
  <c r="L6" i="1"/>
  <c r="L5" i="1"/>
  <c r="P8" i="1"/>
  <c r="P7" i="1"/>
  <c r="P6" i="1"/>
  <c r="P5" i="1"/>
  <c r="T8" i="1"/>
  <c r="T7" i="1"/>
  <c r="T6" i="1"/>
  <c r="T5" i="1"/>
  <c r="X8" i="1"/>
  <c r="X7" i="1"/>
  <c r="X6" i="1"/>
  <c r="X5" i="1"/>
  <c r="AB5" i="1"/>
  <c r="AN74" i="1"/>
  <c r="AN62" i="1"/>
  <c r="AN61" i="1"/>
  <c r="AN60" i="1"/>
  <c r="AN57" i="1"/>
  <c r="AN56" i="1"/>
  <c r="AN55" i="1"/>
  <c r="AN52" i="1"/>
  <c r="AN51" i="1"/>
  <c r="AN50" i="1"/>
  <c r="AF63" i="1"/>
  <c r="AF62" i="1"/>
  <c r="AF61" i="1"/>
  <c r="AF60" i="1"/>
  <c r="AF58" i="1"/>
  <c r="AF57" i="1"/>
  <c r="AF56" i="1"/>
  <c r="AF55" i="1"/>
  <c r="AF53" i="1"/>
  <c r="AF52" i="1"/>
  <c r="AF51" i="1"/>
  <c r="AF50" i="1"/>
  <c r="AF47" i="1"/>
  <c r="AF46" i="1"/>
  <c r="AF45" i="1"/>
  <c r="AF43" i="1"/>
  <c r="AF42" i="1"/>
  <c r="AF41" i="1"/>
  <c r="AF40" i="1"/>
  <c r="AF38" i="1"/>
  <c r="AF37" i="1"/>
  <c r="AF36" i="1"/>
  <c r="AF35" i="1"/>
  <c r="AF33" i="1"/>
  <c r="AF32" i="1"/>
  <c r="AF31" i="1"/>
  <c r="AF30" i="1"/>
  <c r="AF28" i="1"/>
  <c r="AF27" i="1"/>
  <c r="AF26" i="1"/>
  <c r="AF25" i="1"/>
  <c r="AF23" i="1"/>
  <c r="AF22" i="1"/>
  <c r="AF21" i="1"/>
  <c r="AF20" i="1"/>
  <c r="AB18" i="1"/>
  <c r="AB17" i="1"/>
  <c r="AB16" i="1"/>
  <c r="AB15" i="1"/>
  <c r="AB13" i="1"/>
  <c r="AB12" i="1"/>
  <c r="AB11" i="1"/>
  <c r="AB10" i="1"/>
  <c r="AB8" i="1"/>
  <c r="AB7" i="1"/>
  <c r="AB6" i="1"/>
  <c r="AF18" i="1"/>
  <c r="AF17" i="1"/>
  <c r="AF16" i="1"/>
  <c r="AF15" i="1"/>
  <c r="AF13" i="1"/>
  <c r="AF12" i="1"/>
  <c r="AF11" i="1"/>
  <c r="AF10" i="1"/>
  <c r="AF8" i="1"/>
  <c r="AF7" i="1"/>
  <c r="AF6" i="1"/>
  <c r="AF5" i="1"/>
  <c r="AJ5" i="1"/>
  <c r="AN47" i="1"/>
  <c r="AN46" i="1"/>
  <c r="AN45" i="1"/>
  <c r="AN42" i="1"/>
  <c r="AN41" i="1"/>
  <c r="AN40" i="1"/>
  <c r="AN38" i="1"/>
  <c r="AN37" i="1"/>
  <c r="AN36" i="1"/>
  <c r="AN35" i="1"/>
  <c r="AN33" i="1"/>
  <c r="AN32" i="1"/>
  <c r="AN31" i="1"/>
  <c r="AN30" i="1"/>
  <c r="AN28" i="1"/>
  <c r="AN27" i="1"/>
  <c r="AN26" i="1"/>
  <c r="AN25" i="1"/>
  <c r="AN20" i="1"/>
  <c r="AN23" i="1"/>
  <c r="AN22" i="1"/>
  <c r="AN21" i="1"/>
  <c r="AN18" i="1"/>
  <c r="AN17" i="1"/>
  <c r="AN16" i="1"/>
  <c r="AN15" i="1"/>
  <c r="AN13" i="1"/>
  <c r="AN12" i="1"/>
  <c r="AN11" i="1"/>
  <c r="AN10" i="1"/>
  <c r="AN8" i="1"/>
  <c r="AN7" i="1"/>
  <c r="AN6" i="1"/>
  <c r="AN5" i="1"/>
  <c r="AJ76" i="1"/>
  <c r="AJ75" i="1"/>
  <c r="AJ74" i="1"/>
  <c r="AJ70" i="1"/>
  <c r="AJ69" i="1"/>
  <c r="AJ68" i="1"/>
  <c r="AJ67" i="1"/>
  <c r="AJ60" i="1"/>
  <c r="AJ61" i="1"/>
  <c r="AJ62" i="1"/>
  <c r="AJ63" i="1"/>
  <c r="AJ58" i="1"/>
  <c r="AJ57" i="1"/>
  <c r="AJ56" i="1"/>
  <c r="AJ55" i="1"/>
  <c r="AJ53" i="1"/>
  <c r="AJ52" i="1"/>
  <c r="AJ51" i="1"/>
  <c r="AJ50" i="1"/>
  <c r="AJ48" i="1"/>
  <c r="AJ47" i="1"/>
  <c r="AJ46" i="1"/>
  <c r="AJ45" i="1"/>
  <c r="AJ43" i="1"/>
  <c r="AJ42" i="1"/>
  <c r="AJ41" i="1"/>
  <c r="AJ40" i="1"/>
  <c r="AJ38" i="1"/>
  <c r="AJ37" i="1"/>
  <c r="AJ36" i="1"/>
  <c r="AJ35" i="1"/>
  <c r="AJ33" i="1"/>
  <c r="AJ32" i="1"/>
  <c r="AJ31" i="1"/>
  <c r="AJ30" i="1"/>
  <c r="AJ28" i="1"/>
  <c r="AJ27" i="1"/>
  <c r="AJ26" i="1"/>
  <c r="AJ25" i="1"/>
  <c r="AJ23" i="1"/>
  <c r="AJ22" i="1"/>
  <c r="AJ21" i="1"/>
  <c r="AJ20" i="1"/>
  <c r="AJ18" i="1"/>
  <c r="AJ17" i="1"/>
  <c r="AJ16" i="1"/>
  <c r="AJ15" i="1"/>
  <c r="AJ10" i="1"/>
  <c r="AJ13" i="1"/>
  <c r="AJ12" i="1"/>
  <c r="AJ11" i="1"/>
  <c r="AJ8" i="1"/>
  <c r="AJ7" i="1"/>
  <c r="AJ6" i="1"/>
  <c r="AH48" i="1"/>
  <c r="O75" i="1" l="1"/>
  <c r="N75" i="1"/>
  <c r="O74" i="1"/>
  <c r="N74" i="1"/>
  <c r="N76" i="1" s="1"/>
  <c r="K75" i="1"/>
  <c r="J75" i="1"/>
  <c r="K74" i="1"/>
  <c r="J74" i="1"/>
  <c r="J76" i="1" s="1"/>
  <c r="G75" i="1"/>
  <c r="G74" i="1"/>
  <c r="F75" i="1"/>
  <c r="F74" i="1"/>
  <c r="AQ76" i="1"/>
  <c r="AQ69" i="1"/>
  <c r="AP69" i="1"/>
  <c r="AQ68" i="1"/>
  <c r="AP68" i="1"/>
  <c r="AQ67" i="1"/>
  <c r="AP67" i="1"/>
  <c r="AP74" i="1" s="1"/>
  <c r="AR74" i="1" s="1"/>
  <c r="AQ63" i="1"/>
  <c r="AP63" i="1"/>
  <c r="AQ58" i="1"/>
  <c r="AP58" i="1"/>
  <c r="AQ53" i="1"/>
  <c r="AP53" i="1"/>
  <c r="AQ48" i="1"/>
  <c r="AP48" i="1"/>
  <c r="AQ43" i="1"/>
  <c r="AP43" i="1"/>
  <c r="AQ38" i="1"/>
  <c r="AP38" i="1"/>
  <c r="AQ33" i="1"/>
  <c r="AP33" i="1"/>
  <c r="AR33" i="1" s="1"/>
  <c r="AQ28" i="1"/>
  <c r="AP28" i="1"/>
  <c r="AQ23" i="1"/>
  <c r="AP23" i="1"/>
  <c r="AQ18" i="1"/>
  <c r="AP18" i="1"/>
  <c r="AQ13" i="1"/>
  <c r="AP13" i="1"/>
  <c r="AR13" i="1" s="1"/>
  <c r="AQ8" i="1"/>
  <c r="AP8" i="1"/>
  <c r="AM76" i="1"/>
  <c r="AM69" i="1"/>
  <c r="AL69" i="1"/>
  <c r="AM68" i="1"/>
  <c r="AL68" i="1"/>
  <c r="AM67" i="1"/>
  <c r="AL67" i="1"/>
  <c r="AM63" i="1"/>
  <c r="AL63" i="1"/>
  <c r="AN63" i="1" s="1"/>
  <c r="AM58" i="1"/>
  <c r="AL58" i="1"/>
  <c r="AM53" i="1"/>
  <c r="AL53" i="1"/>
  <c r="AM48" i="1"/>
  <c r="AL48" i="1"/>
  <c r="AM43" i="1"/>
  <c r="AL43" i="1"/>
  <c r="AM38" i="1"/>
  <c r="AL38" i="1"/>
  <c r="AM33" i="1"/>
  <c r="AL33" i="1"/>
  <c r="AM28" i="1"/>
  <c r="AL28" i="1"/>
  <c r="AM23" i="1"/>
  <c r="AL23" i="1"/>
  <c r="AM18" i="1"/>
  <c r="AL18" i="1"/>
  <c r="AM13" i="1"/>
  <c r="AL13" i="1"/>
  <c r="AM8" i="1"/>
  <c r="AL8" i="1"/>
  <c r="AI76" i="1"/>
  <c r="AH76" i="1"/>
  <c r="AI69" i="1"/>
  <c r="AH69" i="1"/>
  <c r="AI68" i="1"/>
  <c r="AH68" i="1"/>
  <c r="AI67" i="1"/>
  <c r="AH67" i="1"/>
  <c r="AI63" i="1"/>
  <c r="AH63" i="1"/>
  <c r="AI58" i="1"/>
  <c r="AH58" i="1"/>
  <c r="AI53" i="1"/>
  <c r="AH53" i="1"/>
  <c r="AI48" i="1"/>
  <c r="AI43" i="1"/>
  <c r="AH43" i="1"/>
  <c r="AI38" i="1"/>
  <c r="AH38" i="1"/>
  <c r="AI33" i="1"/>
  <c r="AH33" i="1"/>
  <c r="AI28" i="1"/>
  <c r="AH28" i="1"/>
  <c r="AI23" i="1"/>
  <c r="AH23" i="1"/>
  <c r="AI18" i="1"/>
  <c r="AH18" i="1"/>
  <c r="AI13" i="1"/>
  <c r="AH13" i="1"/>
  <c r="AI8" i="1"/>
  <c r="AH8" i="1"/>
  <c r="AE69" i="1"/>
  <c r="AD69" i="1"/>
  <c r="AE68" i="1"/>
  <c r="AD68" i="1"/>
  <c r="AF68" i="1" s="1"/>
  <c r="AE67" i="1"/>
  <c r="AD67" i="1"/>
  <c r="AE63" i="1"/>
  <c r="AD63" i="1"/>
  <c r="AE58" i="1"/>
  <c r="AD58" i="1"/>
  <c r="AE53" i="1"/>
  <c r="AD53" i="1"/>
  <c r="AE48" i="1"/>
  <c r="AD48" i="1"/>
  <c r="AE43" i="1"/>
  <c r="AD43" i="1"/>
  <c r="AE38" i="1"/>
  <c r="AD38" i="1"/>
  <c r="AE33" i="1"/>
  <c r="AD33" i="1"/>
  <c r="AE28" i="1"/>
  <c r="AD28" i="1"/>
  <c r="AE23" i="1"/>
  <c r="AD23" i="1"/>
  <c r="AE18" i="1"/>
  <c r="AD18" i="1"/>
  <c r="AE13" i="1"/>
  <c r="AD13" i="1"/>
  <c r="AE8" i="1"/>
  <c r="AD8" i="1"/>
  <c r="AA76" i="1"/>
  <c r="Z76" i="1"/>
  <c r="AA69" i="1"/>
  <c r="Z69" i="1"/>
  <c r="AA68" i="1"/>
  <c r="Z68" i="1"/>
  <c r="AA67" i="1"/>
  <c r="Z67" i="1"/>
  <c r="AA63" i="1"/>
  <c r="Z63" i="1"/>
  <c r="AA58" i="1"/>
  <c r="Z58" i="1"/>
  <c r="AA53" i="1"/>
  <c r="Z53" i="1"/>
  <c r="AA48" i="1"/>
  <c r="Z48" i="1"/>
  <c r="AA43" i="1"/>
  <c r="Z43" i="1"/>
  <c r="AA38" i="1"/>
  <c r="Z38" i="1"/>
  <c r="AA33" i="1"/>
  <c r="Z33" i="1"/>
  <c r="AA28" i="1"/>
  <c r="Z28" i="1"/>
  <c r="AA23" i="1"/>
  <c r="Z23" i="1"/>
  <c r="AA18" i="1"/>
  <c r="Z18" i="1"/>
  <c r="AA13" i="1"/>
  <c r="Z13" i="1"/>
  <c r="AA8" i="1"/>
  <c r="Z8" i="1"/>
  <c r="W76" i="1"/>
  <c r="V76" i="1"/>
  <c r="W69" i="1"/>
  <c r="V69" i="1"/>
  <c r="W68" i="1"/>
  <c r="V68" i="1"/>
  <c r="W67" i="1"/>
  <c r="V67" i="1"/>
  <c r="W63" i="1"/>
  <c r="V63" i="1"/>
  <c r="W58" i="1"/>
  <c r="V58" i="1"/>
  <c r="W53" i="1"/>
  <c r="V53" i="1"/>
  <c r="W48" i="1"/>
  <c r="V48" i="1"/>
  <c r="W43" i="1"/>
  <c r="V43" i="1"/>
  <c r="W38" i="1"/>
  <c r="V38" i="1"/>
  <c r="W33" i="1"/>
  <c r="V33" i="1"/>
  <c r="W28" i="1"/>
  <c r="V28" i="1"/>
  <c r="W23" i="1"/>
  <c r="V23" i="1"/>
  <c r="W18" i="1"/>
  <c r="V18" i="1"/>
  <c r="W13" i="1"/>
  <c r="V13" i="1"/>
  <c r="W8" i="1"/>
  <c r="V8" i="1"/>
  <c r="S76" i="1"/>
  <c r="R76" i="1"/>
  <c r="S69" i="1"/>
  <c r="R69" i="1"/>
  <c r="S68" i="1"/>
  <c r="R68" i="1"/>
  <c r="S67" i="1"/>
  <c r="R67" i="1"/>
  <c r="S63" i="1"/>
  <c r="R63" i="1"/>
  <c r="S58" i="1"/>
  <c r="R58" i="1"/>
  <c r="S53" i="1"/>
  <c r="R53" i="1"/>
  <c r="S48" i="1"/>
  <c r="R48" i="1"/>
  <c r="S43" i="1"/>
  <c r="R43" i="1"/>
  <c r="S38" i="1"/>
  <c r="R38" i="1"/>
  <c r="S33" i="1"/>
  <c r="R33" i="1"/>
  <c r="S28" i="1"/>
  <c r="R28" i="1"/>
  <c r="S23" i="1"/>
  <c r="R23" i="1"/>
  <c r="S18" i="1"/>
  <c r="R18" i="1"/>
  <c r="S13" i="1"/>
  <c r="R13" i="1"/>
  <c r="S8" i="1"/>
  <c r="R8" i="1"/>
  <c r="O76" i="1"/>
  <c r="O69" i="1"/>
  <c r="N69" i="1"/>
  <c r="O68" i="1"/>
  <c r="N68" i="1"/>
  <c r="O67" i="1"/>
  <c r="N67" i="1"/>
  <c r="O63" i="1"/>
  <c r="N63" i="1"/>
  <c r="O58" i="1"/>
  <c r="N58" i="1"/>
  <c r="O53" i="1"/>
  <c r="N53" i="1"/>
  <c r="O48" i="1"/>
  <c r="N48" i="1"/>
  <c r="O43" i="1"/>
  <c r="N43" i="1"/>
  <c r="O38" i="1"/>
  <c r="N38" i="1"/>
  <c r="O33" i="1"/>
  <c r="N33" i="1"/>
  <c r="O28" i="1"/>
  <c r="N28" i="1"/>
  <c r="O23" i="1"/>
  <c r="N23" i="1"/>
  <c r="O18" i="1"/>
  <c r="N18" i="1"/>
  <c r="O13" i="1"/>
  <c r="N13" i="1"/>
  <c r="O8" i="1"/>
  <c r="N8" i="1"/>
  <c r="K76" i="1"/>
  <c r="K69" i="1"/>
  <c r="J69" i="1"/>
  <c r="K68" i="1"/>
  <c r="J68" i="1"/>
  <c r="K67" i="1"/>
  <c r="J67" i="1"/>
  <c r="K63" i="1"/>
  <c r="J63" i="1"/>
  <c r="K58" i="1"/>
  <c r="J58" i="1"/>
  <c r="K53" i="1"/>
  <c r="J53" i="1"/>
  <c r="K48" i="1"/>
  <c r="J48" i="1"/>
  <c r="K43" i="1"/>
  <c r="J43" i="1"/>
  <c r="K38" i="1"/>
  <c r="J38" i="1"/>
  <c r="K33" i="1"/>
  <c r="J33" i="1"/>
  <c r="K28" i="1"/>
  <c r="J28" i="1"/>
  <c r="K23" i="1"/>
  <c r="J23" i="1"/>
  <c r="K18" i="1"/>
  <c r="J18" i="1"/>
  <c r="K13" i="1"/>
  <c r="J13" i="1"/>
  <c r="K8" i="1"/>
  <c r="J8" i="1"/>
  <c r="G69" i="1"/>
  <c r="F69" i="1"/>
  <c r="G68" i="1"/>
  <c r="F68" i="1"/>
  <c r="G67" i="1"/>
  <c r="F67" i="1"/>
  <c r="G63" i="1"/>
  <c r="F63" i="1"/>
  <c r="G58" i="1"/>
  <c r="F58" i="1"/>
  <c r="G53" i="1"/>
  <c r="F53" i="1"/>
  <c r="G48" i="1"/>
  <c r="F48" i="1"/>
  <c r="G43" i="1"/>
  <c r="F43" i="1"/>
  <c r="G38" i="1"/>
  <c r="F38" i="1"/>
  <c r="G33" i="1"/>
  <c r="F33" i="1"/>
  <c r="G28" i="1"/>
  <c r="F28" i="1"/>
  <c r="G23" i="1"/>
  <c r="F23" i="1"/>
  <c r="G18" i="1"/>
  <c r="F18" i="1"/>
  <c r="G13" i="1"/>
  <c r="F13" i="1"/>
  <c r="G8" i="1"/>
  <c r="F8" i="1"/>
  <c r="C76" i="1"/>
  <c r="C70" i="1"/>
  <c r="C69" i="1"/>
  <c r="B69" i="1"/>
  <c r="C68" i="1"/>
  <c r="C67" i="1"/>
  <c r="C63" i="1"/>
  <c r="C58" i="1"/>
  <c r="C53" i="1"/>
  <c r="C48" i="1"/>
  <c r="C43" i="1"/>
  <c r="C38" i="1"/>
  <c r="C33" i="1"/>
  <c r="C28" i="1"/>
  <c r="C23" i="1"/>
  <c r="C18" i="1"/>
  <c r="C13" i="1"/>
  <c r="C8" i="1"/>
  <c r="B76" i="1"/>
  <c r="B70" i="1"/>
  <c r="B68" i="1"/>
  <c r="B67" i="1"/>
  <c r="B8" i="1"/>
  <c r="B13" i="1"/>
  <c r="B18" i="1"/>
  <c r="B23" i="1"/>
  <c r="B28" i="1"/>
  <c r="B33" i="1"/>
  <c r="B38" i="1"/>
  <c r="B43" i="1"/>
  <c r="B48" i="1"/>
  <c r="B53" i="1"/>
  <c r="B58" i="1"/>
  <c r="B63" i="1"/>
  <c r="AR63" i="1" l="1"/>
  <c r="AR58" i="1"/>
  <c r="AR53" i="1"/>
  <c r="AR48" i="1"/>
  <c r="AR43" i="1"/>
  <c r="AR68" i="1"/>
  <c r="AP76" i="1"/>
  <c r="AR76" i="1" s="1"/>
  <c r="AR69" i="1"/>
  <c r="AR38" i="1"/>
  <c r="AR67" i="1"/>
  <c r="AR23" i="1"/>
  <c r="AR18" i="1"/>
  <c r="AQ70" i="1"/>
  <c r="AR8" i="1"/>
  <c r="AP70" i="1"/>
  <c r="AN58" i="1"/>
  <c r="AN53" i="1"/>
  <c r="AN48" i="1"/>
  <c r="AN67" i="1"/>
  <c r="AN69" i="1"/>
  <c r="AN68" i="1"/>
  <c r="AN43" i="1"/>
  <c r="AF69" i="1"/>
  <c r="AF48" i="1"/>
  <c r="AF67" i="1"/>
  <c r="AL70" i="1"/>
  <c r="AM70" i="1"/>
  <c r="AI70" i="1"/>
  <c r="AH70" i="1"/>
  <c r="AE70" i="1"/>
  <c r="AD70" i="1"/>
  <c r="AA70" i="1"/>
  <c r="Z70" i="1"/>
  <c r="V70" i="1"/>
  <c r="W70" i="1"/>
  <c r="R70" i="1"/>
  <c r="S70" i="1"/>
  <c r="O70" i="1"/>
  <c r="N70" i="1"/>
  <c r="K70" i="1"/>
  <c r="J70" i="1"/>
  <c r="G76" i="1"/>
  <c r="F76" i="1"/>
  <c r="F70" i="1"/>
  <c r="G70" i="1"/>
  <c r="AR70" i="1" l="1"/>
  <c r="AN70" i="1"/>
  <c r="AF70" i="1"/>
  <c r="AN75" i="1"/>
  <c r="AL76" i="1"/>
  <c r="AN76" i="1" s="1"/>
</calcChain>
</file>

<file path=xl/sharedStrings.xml><?xml version="1.0" encoding="utf-8"?>
<sst xmlns="http://schemas.openxmlformats.org/spreadsheetml/2006/main" count="964" uniqueCount="33">
  <si>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</si>
  <si>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</si>
  <si>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</si>
  <si>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</si>
  <si>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</si>
  <si>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</si>
  <si>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</si>
  <si>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</si>
  <si>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</si>
  <si>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</si>
  <si>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</si>
  <si>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</si>
  <si>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</si>
  <si>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YEAR TOTAL</t>
  </si>
  <si>
    <t>05</t>
  </si>
  <si>
    <t>Other</t>
  </si>
  <si>
    <t>Intake</t>
  </si>
  <si>
    <t>Release</t>
  </si>
  <si>
    <t>Animal</t>
  </si>
  <si>
    <t>Live</t>
  </si>
  <si>
    <t>Canine</t>
  </si>
  <si>
    <t>Feline</t>
  </si>
  <si>
    <t>YTD Intake</t>
  </si>
  <si>
    <t>YTD  Dog</t>
  </si>
  <si>
    <t>YTO Feline</t>
  </si>
  <si>
    <t>Dog and Cat Only</t>
  </si>
  <si>
    <t>YTD</t>
  </si>
  <si>
    <t>06</t>
  </si>
  <si>
    <t>07</t>
  </si>
  <si>
    <t>08</t>
  </si>
  <si>
    <t>09</t>
  </si>
  <si>
    <t>YTD Feline</t>
  </si>
  <si>
    <t xml:space="preserve">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</si>
</sst>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3" xfId="0" quotePrefix="1" applyBorder="1" applyAlignment="1">
      <alignment vertical="center"/>
    </xf>
    <xf numFmtId="0" fontId="0" fillId="0" borderId="0" xfId="0" applyAlignment="1">
      <alignment horizontal="right"/>
    </xf>
    <xf numFmtId="0" fontId="0" fillId="0" borderId="5" xfId="0" applyBorder="1"/>
    <xf numFmtId="0" fontId="5" fillId="0" borderId="0" xfId="0" applyFont="1"/>
    <xf numFmtId="9" fontId="0" fillId="0" borderId="0" xfId="1" applyFont="1"/>
    <xf numFmtId="0" fontId="6" fillId="0" borderId="6" xfId="0" applyFont="1" applyBorder="1" applyAlignment="1">
      <alignment horizontal="right"/>
    </xf>
    <xf numFmtId="0" fontId="6" fillId="0" borderId="7" xfId="0" quotePrefix="1" applyFont="1" applyBorder="1" applyAlignment="1">
      <alignment horizontal="left"/>
    </xf>
    <xf numFmtId="0" fontId="5" fillId="0" borderId="5" xfId="0" applyFont="1" applyBorder="1"/>
    <xf numFmtId="0" fontId="0" fillId="0" borderId="0" xfId="0" applyFill="1" applyBorder="1"/>
    <xf numFmtId="0" fontId="0" fillId="0" borderId="0" xfId="0" applyFont="1"/>
    <xf numFmtId="9" fontId="7" fillId="0" borderId="0" xfId="1" applyFont="1"/>
    <xf numFmtId="0" fontId="8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topLeftCell="AN59" zoomScaleNormal="100" workbookViewId="0">
      <selection activeCell="BD70" sqref="BD70"/>
    </sheetView>
  </sheetViews>
  <sheetFormatPr defaultRowHeight="15" x14ac:dyDescent="0.25"/>
  <cols>
    <col min="1" max="1" width="15.7109375" customWidth="1"/>
    <col min="4" max="4" width="5.7109375" customWidth="1"/>
    <col min="5" max="5" width="15.7109375" customWidth="1"/>
    <col min="8" max="8" width="5.7109375" customWidth="1"/>
    <col min="9" max="9" width="15.7109375" customWidth="1"/>
    <col min="12" max="12" width="5.7109375" customWidth="1"/>
    <col min="13" max="13" width="15.7109375" customWidth="1"/>
    <col min="16" max="16" width="5.7109375" customWidth="1"/>
    <col min="17" max="17" width="15.7109375" customWidth="1"/>
    <col min="20" max="20" width="5.7109375" customWidth="1"/>
    <col min="21" max="21" width="15.7109375" customWidth="1"/>
    <col min="24" max="24" width="5.7109375" customWidth="1"/>
    <col min="25" max="25" width="15.7109375" customWidth="1"/>
    <col min="28" max="28" width="5.7109375" customWidth="1"/>
    <col min="29" max="29" width="15.7109375" customWidth="1"/>
    <col min="32" max="32" width="5.7109375" customWidth="1"/>
    <col min="33" max="33" width="15.7109375" customWidth="1"/>
    <col min="36" max="36" width="5.7109375" customWidth="1"/>
    <col min="37" max="37" width="15.7109375" customWidth="1"/>
    <col min="40" max="40" width="5.7109375" customWidth="1"/>
    <col min="41" max="41" width="15.7109375" customWidth="1"/>
    <col min="44" max="44" width="5.7109375" customWidth="1"/>
    <col min="45" max="45" width="15.7109375" customWidth="1"/>
    <col min="48" max="48" width="5.7109375" customWidth="1"/>
    <col min="49" max="49" width="15.7109375" customWidth="1"/>
    <col min="52" max="52" width="5.7109375" customWidth="1"/>
  </cols>
  <sheetData>
    <row r="1" spans="1:52" ht="16.149999999999999" customHeight="1" thickBot="1" x14ac:dyDescent="0.3"/>
    <row r="2" spans="1:52" ht="16.149999999999999" customHeight="1" x14ac:dyDescent="0.25">
      <c r="B2" s="20">
        <v>20</v>
      </c>
      <c r="C2" s="21" t="s">
        <v>14</v>
      </c>
      <c r="D2" s="22"/>
      <c r="E2" s="22"/>
      <c r="F2" s="20">
        <v>20</v>
      </c>
      <c r="G2" s="21" t="s">
        <v>27</v>
      </c>
      <c r="H2" s="22"/>
      <c r="I2" s="22"/>
      <c r="J2" s="20">
        <v>20</v>
      </c>
      <c r="K2" s="21" t="s">
        <v>28</v>
      </c>
      <c r="L2" s="22"/>
      <c r="M2" s="22"/>
      <c r="N2" s="20">
        <v>20</v>
      </c>
      <c r="O2" s="21" t="s">
        <v>29</v>
      </c>
      <c r="P2" s="22"/>
      <c r="Q2" s="22"/>
      <c r="R2" s="20">
        <v>20</v>
      </c>
      <c r="S2" s="21" t="s">
        <v>30</v>
      </c>
      <c r="T2" s="22"/>
      <c r="U2" s="22"/>
      <c r="V2" s="20">
        <v>20</v>
      </c>
      <c r="W2" s="21">
        <v>10</v>
      </c>
      <c r="X2" s="22"/>
      <c r="Y2" s="22"/>
      <c r="Z2" s="20">
        <v>20</v>
      </c>
      <c r="AA2" s="21">
        <v>11</v>
      </c>
      <c r="AB2" s="22"/>
      <c r="AC2" s="22"/>
      <c r="AD2" s="20">
        <v>20</v>
      </c>
      <c r="AE2" s="21">
        <v>12</v>
      </c>
      <c r="AF2" s="22"/>
      <c r="AG2" s="22"/>
      <c r="AH2" s="20">
        <v>20</v>
      </c>
      <c r="AI2" s="21">
        <v>13</v>
      </c>
      <c r="AJ2" s="22"/>
      <c r="AK2" s="22"/>
      <c r="AL2" s="20">
        <v>20</v>
      </c>
      <c r="AM2" s="21">
        <v>14</v>
      </c>
      <c r="AN2" s="22"/>
      <c r="AO2" s="22"/>
      <c r="AP2" s="20">
        <v>20</v>
      </c>
      <c r="AQ2" s="21">
        <v>15</v>
      </c>
      <c r="AR2" s="22"/>
      <c r="AS2" s="22"/>
      <c r="AT2" s="20">
        <v>20</v>
      </c>
      <c r="AU2" s="21">
        <v>16</v>
      </c>
      <c r="AW2" s="22"/>
      <c r="AX2" s="20">
        <v>20</v>
      </c>
      <c r="AY2" s="21">
        <v>17</v>
      </c>
    </row>
    <row r="3" spans="1:52" ht="15" customHeight="1" x14ac:dyDescent="0.25">
      <c r="B3" s="5" t="s">
        <v>18</v>
      </c>
      <c r="C3" s="7" t="s">
        <v>19</v>
      </c>
      <c r="F3" s="5" t="s">
        <v>18</v>
      </c>
      <c r="G3" s="7" t="s">
        <v>19</v>
      </c>
      <c r="J3" s="5" t="s">
        <v>18</v>
      </c>
      <c r="K3" s="7" t="s">
        <v>19</v>
      </c>
      <c r="N3" s="5" t="s">
        <v>18</v>
      </c>
      <c r="O3" s="7" t="s">
        <v>19</v>
      </c>
      <c r="R3" s="5" t="s">
        <v>18</v>
      </c>
      <c r="S3" s="7" t="s">
        <v>19</v>
      </c>
      <c r="V3" s="5" t="s">
        <v>18</v>
      </c>
      <c r="W3" s="7" t="s">
        <v>19</v>
      </c>
      <c r="Z3" s="5" t="s">
        <v>18</v>
      </c>
      <c r="AA3" s="7" t="s">
        <v>19</v>
      </c>
      <c r="AD3" s="5" t="s">
        <v>18</v>
      </c>
      <c r="AE3" s="7" t="s">
        <v>19</v>
      </c>
      <c r="AH3" s="5" t="s">
        <v>18</v>
      </c>
      <c r="AI3" s="7" t="s">
        <v>19</v>
      </c>
      <c r="AL3" s="5" t="s">
        <v>18</v>
      </c>
      <c r="AM3" s="7" t="s">
        <v>19</v>
      </c>
      <c r="AP3" s="5" t="s">
        <v>18</v>
      </c>
      <c r="AQ3" s="7" t="s">
        <v>19</v>
      </c>
      <c r="AT3" s="5" t="s">
        <v>18</v>
      </c>
      <c r="AU3" s="7" t="s">
        <v>19</v>
      </c>
      <c r="AX3" s="5" t="s">
        <v>18</v>
      </c>
      <c r="AY3" s="7" t="s">
        <v>19</v>
      </c>
    </row>
    <row r="4" spans="1:52" ht="16.149999999999999" customHeight="1" x14ac:dyDescent="0.25">
      <c r="A4" s="1" t="s">
        <v>0</v>
      </c>
      <c r="B4" s="6" t="s">
        <v>16</v>
      </c>
      <c r="C4" s="8" t="s">
        <v>17</v>
      </c>
      <c r="E4" s="1" t="s">
        <v>0</v>
      </c>
      <c r="F4" s="6" t="s">
        <v>16</v>
      </c>
      <c r="G4" s="8" t="s">
        <v>17</v>
      </c>
      <c r="I4" s="1" t="s">
        <v>0</v>
      </c>
      <c r="J4" s="6" t="s">
        <v>16</v>
      </c>
      <c r="K4" s="8" t="s">
        <v>17</v>
      </c>
      <c r="M4" s="1" t="s">
        <v>0</v>
      </c>
      <c r="N4" s="6" t="s">
        <v>16</v>
      </c>
      <c r="O4" s="8" t="s">
        <v>17</v>
      </c>
      <c r="Q4" s="1" t="s">
        <v>0</v>
      </c>
      <c r="R4" s="6" t="s">
        <v>16</v>
      </c>
      <c r="S4" s="8" t="s">
        <v>17</v>
      </c>
      <c r="U4" s="1" t="s">
        <v>0</v>
      </c>
      <c r="V4" s="6" t="s">
        <v>16</v>
      </c>
      <c r="W4" s="8" t="s">
        <v>17</v>
      </c>
      <c r="Y4" s="1" t="s">
        <v>0</v>
      </c>
      <c r="Z4" s="6" t="s">
        <v>16</v>
      </c>
      <c r="AA4" s="8" t="s">
        <v>17</v>
      </c>
      <c r="AC4" s="1" t="s">
        <v>0</v>
      </c>
      <c r="AD4" s="6" t="s">
        <v>16</v>
      </c>
      <c r="AE4" s="8" t="s">
        <v>17</v>
      </c>
      <c r="AG4" s="1" t="s">
        <v>0</v>
      </c>
      <c r="AH4" s="6" t="s">
        <v>16</v>
      </c>
      <c r="AI4" s="8" t="s">
        <v>17</v>
      </c>
      <c r="AK4" s="1" t="s">
        <v>0</v>
      </c>
      <c r="AL4" s="6" t="s">
        <v>16</v>
      </c>
      <c r="AM4" s="8" t="s">
        <v>17</v>
      </c>
      <c r="AO4" s="1" t="s">
        <v>0</v>
      </c>
      <c r="AP4" s="6" t="s">
        <v>16</v>
      </c>
      <c r="AQ4" s="8" t="s">
        <v>17</v>
      </c>
      <c r="AS4" s="1" t="s">
        <v>0</v>
      </c>
      <c r="AT4" s="6" t="s">
        <v>16</v>
      </c>
      <c r="AU4" s="8" t="s">
        <v>17</v>
      </c>
      <c r="AW4" s="1" t="s">
        <v>0</v>
      </c>
      <c r="AX4" s="6" t="s">
        <v>16</v>
      </c>
      <c r="AY4" s="8" t="s">
        <v>17</v>
      </c>
    </row>
    <row r="5" spans="1:52" ht="16.149999999999999" customHeight="1" x14ac:dyDescent="0.25">
      <c r="A5" s="3" t="s">
        <v>20</v>
      </c>
      <c r="B5">
        <v>116</v>
      </c>
      <c r="C5">
        <v>28</v>
      </c>
      <c r="D5" s="18">
        <f>SUM(C5/B5)</f>
        <v>0.2413793103448276</v>
      </c>
      <c r="E5" s="3" t="s">
        <v>20</v>
      </c>
      <c r="F5">
        <v>144</v>
      </c>
      <c r="G5">
        <v>31</v>
      </c>
      <c r="H5" s="18">
        <f>SUM(G5/F5)</f>
        <v>0.21527777777777779</v>
      </c>
      <c r="I5" s="3" t="s">
        <v>20</v>
      </c>
      <c r="J5">
        <v>146</v>
      </c>
      <c r="K5">
        <v>38</v>
      </c>
      <c r="L5" s="18">
        <f>SUM(K5/J5)</f>
        <v>0.26027397260273971</v>
      </c>
      <c r="M5" s="3" t="s">
        <v>20</v>
      </c>
      <c r="N5">
        <v>132</v>
      </c>
      <c r="O5">
        <v>51</v>
      </c>
      <c r="P5" s="18">
        <f>SUM(O5/N5)</f>
        <v>0.38636363636363635</v>
      </c>
      <c r="Q5" s="3" t="s">
        <v>20</v>
      </c>
      <c r="R5">
        <v>130</v>
      </c>
      <c r="S5">
        <v>44</v>
      </c>
      <c r="T5" s="18">
        <f>SUM(S5/R5)</f>
        <v>0.33846153846153848</v>
      </c>
      <c r="U5" s="3" t="s">
        <v>20</v>
      </c>
      <c r="V5">
        <v>91</v>
      </c>
      <c r="W5">
        <v>44</v>
      </c>
      <c r="X5" s="18">
        <f>SUM(W5/V5)</f>
        <v>0.48351648351648352</v>
      </c>
      <c r="Y5" s="3" t="s">
        <v>20</v>
      </c>
      <c r="Z5">
        <v>74</v>
      </c>
      <c r="AA5">
        <v>40</v>
      </c>
      <c r="AB5" s="18">
        <f>SUM(AA5/Z5)</f>
        <v>0.54054054054054057</v>
      </c>
      <c r="AC5" s="3" t="s">
        <v>20</v>
      </c>
      <c r="AD5">
        <v>135</v>
      </c>
      <c r="AE5">
        <v>64</v>
      </c>
      <c r="AF5" s="18">
        <f>SUM(AE5/AD5)</f>
        <v>0.47407407407407409</v>
      </c>
      <c r="AG5" s="3" t="s">
        <v>20</v>
      </c>
      <c r="AH5">
        <v>119</v>
      </c>
      <c r="AI5">
        <v>59</v>
      </c>
      <c r="AJ5" s="18">
        <f>SUM(AI5/AH5)</f>
        <v>0.49579831932773111</v>
      </c>
      <c r="AK5" s="3" t="s">
        <v>20</v>
      </c>
      <c r="AL5">
        <v>101</v>
      </c>
      <c r="AM5">
        <v>65</v>
      </c>
      <c r="AN5" s="18">
        <f>SUM(AM5/AL5)</f>
        <v>0.64356435643564358</v>
      </c>
      <c r="AO5" s="3" t="s">
        <v>20</v>
      </c>
      <c r="AP5">
        <v>90</v>
      </c>
      <c r="AQ5">
        <v>71</v>
      </c>
      <c r="AR5" s="18">
        <f>SUM(AQ5/AP5)</f>
        <v>0.78888888888888886</v>
      </c>
      <c r="AS5" s="3" t="s">
        <v>20</v>
      </c>
      <c r="AT5">
        <v>101</v>
      </c>
      <c r="AU5">
        <v>76</v>
      </c>
      <c r="AV5" s="18">
        <f>SUM(AU5/AT5)</f>
        <v>0.75247524752475248</v>
      </c>
      <c r="AW5" s="3" t="s">
        <v>20</v>
      </c>
      <c r="AX5">
        <v>92</v>
      </c>
      <c r="AY5">
        <v>88</v>
      </c>
      <c r="AZ5" s="18">
        <f>SUM(AY5/AX5)</f>
        <v>0.95652173913043481</v>
      </c>
    </row>
    <row r="6" spans="1:52" ht="16.149999999999999" customHeight="1" x14ac:dyDescent="0.25">
      <c r="A6" s="3" t="s">
        <v>21</v>
      </c>
      <c r="B6">
        <v>46</v>
      </c>
      <c r="C6">
        <v>4</v>
      </c>
      <c r="D6" s="18">
        <f t="shared" ref="D6:D8" si="0">SUM(C6/B6)</f>
        <v>8.6956521739130432E-2</v>
      </c>
      <c r="E6" s="3" t="s">
        <v>21</v>
      </c>
      <c r="F6">
        <v>49</v>
      </c>
      <c r="G6">
        <v>3</v>
      </c>
      <c r="H6" s="18">
        <f t="shared" ref="H6:H8" si="1">SUM(G6/F6)</f>
        <v>6.1224489795918366E-2</v>
      </c>
      <c r="I6" s="3" t="s">
        <v>21</v>
      </c>
      <c r="J6">
        <v>50</v>
      </c>
      <c r="K6">
        <v>5</v>
      </c>
      <c r="L6" s="18">
        <f t="shared" ref="L6:L8" si="2">SUM(K6/J6)</f>
        <v>0.1</v>
      </c>
      <c r="M6" s="3" t="s">
        <v>21</v>
      </c>
      <c r="N6">
        <v>72</v>
      </c>
      <c r="O6">
        <v>5</v>
      </c>
      <c r="P6" s="18">
        <f t="shared" ref="P6:P8" si="3">SUM(O6/N6)</f>
        <v>6.9444444444444448E-2</v>
      </c>
      <c r="Q6" s="3" t="s">
        <v>21</v>
      </c>
      <c r="R6">
        <v>43</v>
      </c>
      <c r="S6">
        <v>2</v>
      </c>
      <c r="T6" s="18">
        <f t="shared" ref="T6:T8" si="4">SUM(S6/R6)</f>
        <v>4.6511627906976744E-2</v>
      </c>
      <c r="U6" s="3" t="s">
        <v>21</v>
      </c>
      <c r="V6">
        <v>75</v>
      </c>
      <c r="W6">
        <v>4</v>
      </c>
      <c r="X6" s="18">
        <f t="shared" ref="X6:X8" si="5">SUM(W6/V6)</f>
        <v>5.3333333333333337E-2</v>
      </c>
      <c r="Y6" s="3" t="s">
        <v>21</v>
      </c>
      <c r="Z6">
        <v>41</v>
      </c>
      <c r="AA6">
        <v>4</v>
      </c>
      <c r="AB6" s="18">
        <f t="shared" ref="AB6:AB8" si="6">SUM(AA6/Z6)</f>
        <v>9.7560975609756101E-2</v>
      </c>
      <c r="AC6" s="3" t="s">
        <v>21</v>
      </c>
      <c r="AD6">
        <v>73</v>
      </c>
      <c r="AE6">
        <v>4</v>
      </c>
      <c r="AF6" s="18">
        <f t="shared" ref="AF6:AF8" si="7">SUM(AE6/AD6)</f>
        <v>5.4794520547945202E-2</v>
      </c>
      <c r="AG6" s="3" t="s">
        <v>21</v>
      </c>
      <c r="AH6">
        <v>78</v>
      </c>
      <c r="AI6">
        <v>8</v>
      </c>
      <c r="AJ6" s="18">
        <f t="shared" ref="AJ6:AJ13" si="8">SUM(AI6/AH6)</f>
        <v>0.10256410256410256</v>
      </c>
      <c r="AK6" s="3" t="s">
        <v>21</v>
      </c>
      <c r="AL6">
        <v>48</v>
      </c>
      <c r="AM6">
        <v>2</v>
      </c>
      <c r="AN6" s="18">
        <f t="shared" ref="AN6:AN8" si="9">SUM(AM6/AL6)</f>
        <v>4.1666666666666664E-2</v>
      </c>
      <c r="AO6" s="3" t="s">
        <v>21</v>
      </c>
      <c r="AP6">
        <v>40</v>
      </c>
      <c r="AQ6">
        <v>9</v>
      </c>
      <c r="AR6" s="18">
        <f t="shared" ref="AR6:AR8" si="10">SUM(AQ6/AP6)</f>
        <v>0.22500000000000001</v>
      </c>
      <c r="AS6" s="3" t="s">
        <v>21</v>
      </c>
      <c r="AT6">
        <v>16</v>
      </c>
      <c r="AU6">
        <v>10</v>
      </c>
      <c r="AV6" s="18">
        <f t="shared" ref="AV6:AV8" si="11">SUM(AU6/AT6)</f>
        <v>0.625</v>
      </c>
      <c r="AW6" s="3" t="s">
        <v>21</v>
      </c>
      <c r="AX6">
        <v>30</v>
      </c>
      <c r="AY6">
        <v>13</v>
      </c>
      <c r="AZ6" s="18">
        <f t="shared" ref="AZ6:AZ8" si="12">SUM(AY6/AX6)</f>
        <v>0.43333333333333335</v>
      </c>
    </row>
    <row r="7" spans="1:52" ht="16.149999999999999" customHeight="1" x14ac:dyDescent="0.25">
      <c r="A7" s="3" t="s">
        <v>15</v>
      </c>
      <c r="B7" s="10">
        <v>8</v>
      </c>
      <c r="C7" s="10">
        <v>0</v>
      </c>
      <c r="D7" s="18">
        <f t="shared" si="0"/>
        <v>0</v>
      </c>
      <c r="E7" s="3" t="s">
        <v>15</v>
      </c>
      <c r="F7" s="10">
        <v>8</v>
      </c>
      <c r="G7" s="10">
        <v>0</v>
      </c>
      <c r="H7" s="18">
        <f t="shared" si="1"/>
        <v>0</v>
      </c>
      <c r="I7" s="3" t="s">
        <v>15</v>
      </c>
      <c r="J7" s="10">
        <v>11</v>
      </c>
      <c r="K7" s="10">
        <v>0</v>
      </c>
      <c r="L7" s="18">
        <f t="shared" si="2"/>
        <v>0</v>
      </c>
      <c r="M7" s="3" t="s">
        <v>15</v>
      </c>
      <c r="N7" s="10">
        <v>12</v>
      </c>
      <c r="O7" s="10">
        <v>0</v>
      </c>
      <c r="P7" s="18">
        <f t="shared" si="3"/>
        <v>0</v>
      </c>
      <c r="Q7" s="3" t="s">
        <v>15</v>
      </c>
      <c r="R7" s="10">
        <v>7</v>
      </c>
      <c r="S7" s="10">
        <v>1</v>
      </c>
      <c r="T7" s="18">
        <f t="shared" si="4"/>
        <v>0.14285714285714285</v>
      </c>
      <c r="U7" s="3" t="s">
        <v>15</v>
      </c>
      <c r="V7" s="10">
        <v>5</v>
      </c>
      <c r="W7" s="10">
        <v>0</v>
      </c>
      <c r="X7" s="18">
        <f t="shared" si="5"/>
        <v>0</v>
      </c>
      <c r="Y7" s="3" t="s">
        <v>15</v>
      </c>
      <c r="Z7" s="10">
        <v>5</v>
      </c>
      <c r="AA7" s="10">
        <v>0</v>
      </c>
      <c r="AB7" s="18">
        <f t="shared" si="6"/>
        <v>0</v>
      </c>
      <c r="AC7" s="3" t="s">
        <v>15</v>
      </c>
      <c r="AD7" s="10">
        <v>11</v>
      </c>
      <c r="AE7" s="10">
        <v>0</v>
      </c>
      <c r="AF7" s="18">
        <f t="shared" si="7"/>
        <v>0</v>
      </c>
      <c r="AG7" s="3" t="s">
        <v>15</v>
      </c>
      <c r="AH7" s="10">
        <v>10</v>
      </c>
      <c r="AI7" s="10">
        <v>0</v>
      </c>
      <c r="AJ7" s="18">
        <f t="shared" si="8"/>
        <v>0</v>
      </c>
      <c r="AK7" s="3" t="s">
        <v>15</v>
      </c>
      <c r="AL7" s="10">
        <v>11</v>
      </c>
      <c r="AM7" s="10">
        <v>0</v>
      </c>
      <c r="AN7" s="18">
        <f t="shared" si="9"/>
        <v>0</v>
      </c>
      <c r="AO7" s="3" t="s">
        <v>15</v>
      </c>
      <c r="AP7" s="10">
        <v>12</v>
      </c>
      <c r="AQ7" s="10">
        <v>0</v>
      </c>
      <c r="AR7" s="18">
        <f t="shared" si="10"/>
        <v>0</v>
      </c>
      <c r="AS7" s="3" t="s">
        <v>15</v>
      </c>
      <c r="AT7" s="10">
        <v>12</v>
      </c>
      <c r="AU7" s="10">
        <v>0</v>
      </c>
      <c r="AV7" s="18">
        <f t="shared" si="11"/>
        <v>0</v>
      </c>
      <c r="AW7" s="3" t="s">
        <v>15</v>
      </c>
      <c r="AX7" s="10">
        <v>14</v>
      </c>
      <c r="AY7" s="10">
        <v>2</v>
      </c>
      <c r="AZ7" s="18">
        <f t="shared" si="12"/>
        <v>0.14285714285714285</v>
      </c>
    </row>
    <row r="8" spans="1:52" ht="16.149999999999999" customHeight="1" x14ac:dyDescent="0.25">
      <c r="A8" s="3" t="s">
        <v>12</v>
      </c>
      <c r="B8">
        <f>SUM(B5:B7)</f>
        <v>170</v>
      </c>
      <c r="C8">
        <f>SUM(C5:C7)</f>
        <v>32</v>
      </c>
      <c r="D8" s="18">
        <f t="shared" si="0"/>
        <v>0.18823529411764706</v>
      </c>
      <c r="E8" s="3" t="s">
        <v>12</v>
      </c>
      <c r="F8">
        <f>SUM(F5:F7)</f>
        <v>201</v>
      </c>
      <c r="G8">
        <f>SUM(G5:G7)</f>
        <v>34</v>
      </c>
      <c r="H8" s="18">
        <f t="shared" si="1"/>
        <v>0.1691542288557214</v>
      </c>
      <c r="I8" s="3" t="s">
        <v>12</v>
      </c>
      <c r="J8">
        <f>SUM(J5:J7)</f>
        <v>207</v>
      </c>
      <c r="K8">
        <f>SUM(K5:K7)</f>
        <v>43</v>
      </c>
      <c r="L8" s="18">
        <f t="shared" si="2"/>
        <v>0.20772946859903382</v>
      </c>
      <c r="M8" s="3" t="s">
        <v>12</v>
      </c>
      <c r="N8">
        <f>SUM(N5:N7)</f>
        <v>216</v>
      </c>
      <c r="O8">
        <f>SUM(O5:O7)</f>
        <v>56</v>
      </c>
      <c r="P8" s="18">
        <f t="shared" si="3"/>
        <v>0.25925925925925924</v>
      </c>
      <c r="Q8" s="3" t="s">
        <v>12</v>
      </c>
      <c r="R8">
        <f>SUM(R5:R7)</f>
        <v>180</v>
      </c>
      <c r="S8">
        <f>SUM(S5:S7)</f>
        <v>47</v>
      </c>
      <c r="T8" s="18">
        <f t="shared" si="4"/>
        <v>0.26111111111111113</v>
      </c>
      <c r="U8" s="3" t="s">
        <v>12</v>
      </c>
      <c r="V8">
        <f>SUM(V5:V7)</f>
        <v>171</v>
      </c>
      <c r="W8">
        <f>SUM(W5:W7)</f>
        <v>48</v>
      </c>
      <c r="X8" s="18">
        <f t="shared" si="5"/>
        <v>0.2807017543859649</v>
      </c>
      <c r="Y8" s="3" t="s">
        <v>12</v>
      </c>
      <c r="Z8">
        <f>SUM(Z5:Z7)</f>
        <v>120</v>
      </c>
      <c r="AA8">
        <f>SUM(AA5:AA7)</f>
        <v>44</v>
      </c>
      <c r="AB8" s="18">
        <f t="shared" si="6"/>
        <v>0.36666666666666664</v>
      </c>
      <c r="AC8" s="3" t="s">
        <v>12</v>
      </c>
      <c r="AD8">
        <f>SUM(AD5:AD7)</f>
        <v>219</v>
      </c>
      <c r="AE8">
        <f>SUM(AE5:AE7)</f>
        <v>68</v>
      </c>
      <c r="AF8" s="18">
        <f t="shared" si="7"/>
        <v>0.31050228310502281</v>
      </c>
      <c r="AG8" s="3" t="s">
        <v>12</v>
      </c>
      <c r="AH8">
        <f>SUM(AH5:AH7)</f>
        <v>207</v>
      </c>
      <c r="AI8">
        <f>SUM(AI5:AI7)</f>
        <v>67</v>
      </c>
      <c r="AJ8" s="18">
        <f t="shared" si="8"/>
        <v>0.32367149758454106</v>
      </c>
      <c r="AK8" s="3" t="s">
        <v>12</v>
      </c>
      <c r="AL8">
        <f>SUM(AL5:AL7)</f>
        <v>160</v>
      </c>
      <c r="AM8">
        <f>SUM(AM5:AM7)</f>
        <v>67</v>
      </c>
      <c r="AN8" s="18">
        <f t="shared" si="9"/>
        <v>0.41875000000000001</v>
      </c>
      <c r="AO8" s="3" t="s">
        <v>12</v>
      </c>
      <c r="AP8">
        <f>SUM(AP5:AP7)</f>
        <v>142</v>
      </c>
      <c r="AQ8">
        <f>SUM(AQ5:AQ7)</f>
        <v>80</v>
      </c>
      <c r="AR8" s="18">
        <f t="shared" si="10"/>
        <v>0.56338028169014087</v>
      </c>
      <c r="AS8" s="3" t="s">
        <v>12</v>
      </c>
      <c r="AT8">
        <f>SUM(AT5:AT7)</f>
        <v>129</v>
      </c>
      <c r="AU8">
        <f>SUM(AU5:AU7)</f>
        <v>86</v>
      </c>
      <c r="AV8" s="18">
        <f t="shared" si="11"/>
        <v>0.66666666666666663</v>
      </c>
      <c r="AW8" s="3" t="s">
        <v>12</v>
      </c>
      <c r="AX8">
        <f>SUM(AX5:AX7)</f>
        <v>136</v>
      </c>
      <c r="AY8">
        <f>SUM(AY5:AY7)</f>
        <v>103</v>
      </c>
      <c r="AZ8" s="18">
        <f t="shared" si="12"/>
        <v>0.75735294117647056</v>
      </c>
    </row>
    <row r="9" spans="1:52" ht="16.149999999999999" customHeight="1" x14ac:dyDescent="0.3">
      <c r="A9" s="2" t="s">
        <v>1</v>
      </c>
      <c r="E9" s="2" t="s">
        <v>1</v>
      </c>
      <c r="I9" s="2" t="s">
        <v>1</v>
      </c>
      <c r="M9" s="2" t="s">
        <v>1</v>
      </c>
      <c r="Q9" s="2" t="s">
        <v>1</v>
      </c>
      <c r="U9" s="2" t="s">
        <v>1</v>
      </c>
      <c r="Y9" s="2" t="s">
        <v>1</v>
      </c>
      <c r="AC9" s="2" t="s">
        <v>1</v>
      </c>
      <c r="AG9" s="2" t="s">
        <v>1</v>
      </c>
      <c r="AJ9" s="19"/>
      <c r="AK9" s="2" t="s">
        <v>1</v>
      </c>
      <c r="AN9" s="19"/>
      <c r="AO9" s="2" t="s">
        <v>1</v>
      </c>
      <c r="AS9" s="2" t="s">
        <v>1</v>
      </c>
      <c r="AW9" s="2" t="s">
        <v>1</v>
      </c>
    </row>
    <row r="10" spans="1:52" ht="16.149999999999999" customHeight="1" x14ac:dyDescent="0.25">
      <c r="A10" s="3" t="s">
        <v>20</v>
      </c>
      <c r="B10">
        <v>104</v>
      </c>
      <c r="C10">
        <v>37</v>
      </c>
      <c r="D10" s="18">
        <f>SUM(C10/B10)</f>
        <v>0.35576923076923078</v>
      </c>
      <c r="E10" s="3" t="s">
        <v>20</v>
      </c>
      <c r="F10">
        <v>129</v>
      </c>
      <c r="G10">
        <v>30</v>
      </c>
      <c r="H10" s="18">
        <f>SUM(G10/F10)</f>
        <v>0.23255813953488372</v>
      </c>
      <c r="I10" s="3" t="s">
        <v>20</v>
      </c>
      <c r="J10">
        <v>138</v>
      </c>
      <c r="K10">
        <v>27</v>
      </c>
      <c r="L10" s="18">
        <f>SUM(K10/J10)</f>
        <v>0.19565217391304349</v>
      </c>
      <c r="M10" s="3" t="s">
        <v>20</v>
      </c>
      <c r="N10">
        <v>110</v>
      </c>
      <c r="O10">
        <v>32</v>
      </c>
      <c r="P10" s="18">
        <f>SUM(O10/N10)</f>
        <v>0.29090909090909089</v>
      </c>
      <c r="Q10" s="3" t="s">
        <v>20</v>
      </c>
      <c r="R10">
        <v>122</v>
      </c>
      <c r="S10">
        <v>40</v>
      </c>
      <c r="T10" s="18">
        <f>SUM(S10/R10)</f>
        <v>0.32786885245901637</v>
      </c>
      <c r="U10" s="3" t="s">
        <v>20</v>
      </c>
      <c r="V10">
        <v>126</v>
      </c>
      <c r="W10">
        <v>21</v>
      </c>
      <c r="X10" s="18">
        <f>SUM(W10/V10)</f>
        <v>0.16666666666666666</v>
      </c>
      <c r="Y10" s="3" t="s">
        <v>20</v>
      </c>
      <c r="Z10">
        <v>147</v>
      </c>
      <c r="AA10">
        <v>33</v>
      </c>
      <c r="AB10" s="18">
        <f>SUM(AA10/Z10)</f>
        <v>0.22448979591836735</v>
      </c>
      <c r="AC10" s="3" t="s">
        <v>20</v>
      </c>
      <c r="AD10">
        <v>120</v>
      </c>
      <c r="AE10">
        <v>73</v>
      </c>
      <c r="AF10" s="18">
        <f>SUM(AE10/AD10)</f>
        <v>0.60833333333333328</v>
      </c>
      <c r="AG10" s="3" t="s">
        <v>20</v>
      </c>
      <c r="AH10">
        <v>81</v>
      </c>
      <c r="AI10">
        <v>81</v>
      </c>
      <c r="AJ10" s="18">
        <f>SUM(AI10/AH10)</f>
        <v>1</v>
      </c>
      <c r="AK10" s="3" t="s">
        <v>20</v>
      </c>
      <c r="AL10">
        <v>74</v>
      </c>
      <c r="AM10">
        <v>46</v>
      </c>
      <c r="AN10" s="18">
        <f>SUM(AM10/AL10)</f>
        <v>0.6216216216216216</v>
      </c>
      <c r="AO10" s="3" t="s">
        <v>20</v>
      </c>
      <c r="AP10">
        <v>77</v>
      </c>
      <c r="AQ10">
        <v>43</v>
      </c>
      <c r="AR10" s="18">
        <f>SUM(AQ10/AP10)</f>
        <v>0.55844155844155841</v>
      </c>
      <c r="AS10" s="3" t="s">
        <v>20</v>
      </c>
      <c r="AT10">
        <v>103</v>
      </c>
      <c r="AU10">
        <v>83</v>
      </c>
      <c r="AV10" s="18">
        <f>SUM(AU10/AT10)</f>
        <v>0.80582524271844658</v>
      </c>
      <c r="AW10" s="3" t="s">
        <v>20</v>
      </c>
      <c r="AX10">
        <v>89</v>
      </c>
      <c r="AY10">
        <v>95</v>
      </c>
      <c r="AZ10" s="18">
        <f>SUM(AY10/AX10)</f>
        <v>1.0674157303370786</v>
      </c>
    </row>
    <row r="11" spans="1:52" ht="16.149999999999999" customHeight="1" x14ac:dyDescent="0.25">
      <c r="A11" s="3" t="s">
        <v>21</v>
      </c>
      <c r="B11">
        <v>89</v>
      </c>
      <c r="C11">
        <v>2</v>
      </c>
      <c r="D11" s="18">
        <f t="shared" ref="D11:D13" si="13">SUM(C11/B11)</f>
        <v>2.247191011235955E-2</v>
      </c>
      <c r="E11" s="3" t="s">
        <v>21</v>
      </c>
      <c r="F11">
        <v>49</v>
      </c>
      <c r="G11">
        <v>5</v>
      </c>
      <c r="H11" s="18">
        <f t="shared" ref="H11:H13" si="14">SUM(G11/F11)</f>
        <v>0.10204081632653061</v>
      </c>
      <c r="I11" s="3" t="s">
        <v>21</v>
      </c>
      <c r="J11">
        <v>61</v>
      </c>
      <c r="K11">
        <v>0</v>
      </c>
      <c r="L11" s="18">
        <f t="shared" ref="L11:L13" si="15">SUM(K11/J11)</f>
        <v>0</v>
      </c>
      <c r="M11" s="3" t="s">
        <v>21</v>
      </c>
      <c r="N11">
        <v>66</v>
      </c>
      <c r="O11">
        <v>4</v>
      </c>
      <c r="P11" s="18">
        <f t="shared" ref="P11:P13" si="16">SUM(O11/N11)</f>
        <v>6.0606060606060608E-2</v>
      </c>
      <c r="Q11" s="3" t="s">
        <v>21</v>
      </c>
      <c r="R11">
        <v>50</v>
      </c>
      <c r="S11">
        <v>7</v>
      </c>
      <c r="T11" s="18">
        <f t="shared" ref="T11:T13" si="17">SUM(S11/R11)</f>
        <v>0.14000000000000001</v>
      </c>
      <c r="U11" s="3" t="s">
        <v>21</v>
      </c>
      <c r="V11">
        <v>38</v>
      </c>
      <c r="W11">
        <v>2</v>
      </c>
      <c r="X11" s="18">
        <f t="shared" ref="X11:X13" si="18">SUM(W11/V11)</f>
        <v>5.2631578947368418E-2</v>
      </c>
      <c r="Y11" s="3" t="s">
        <v>21</v>
      </c>
      <c r="Z11">
        <v>60</v>
      </c>
      <c r="AA11">
        <v>1</v>
      </c>
      <c r="AB11" s="18">
        <f t="shared" ref="AB11:AB13" si="19">SUM(AA11/Z11)</f>
        <v>1.6666666666666666E-2</v>
      </c>
      <c r="AC11" s="3" t="s">
        <v>21</v>
      </c>
      <c r="AD11">
        <v>71</v>
      </c>
      <c r="AE11">
        <v>13</v>
      </c>
      <c r="AF11" s="18">
        <f t="shared" ref="AF11:AF13" si="20">SUM(AE11/AD11)</f>
        <v>0.18309859154929578</v>
      </c>
      <c r="AG11" s="3" t="s">
        <v>21</v>
      </c>
      <c r="AH11">
        <v>50</v>
      </c>
      <c r="AI11">
        <v>14</v>
      </c>
      <c r="AJ11" s="18">
        <f t="shared" si="8"/>
        <v>0.28000000000000003</v>
      </c>
      <c r="AK11" s="3" t="s">
        <v>21</v>
      </c>
      <c r="AL11">
        <v>36</v>
      </c>
      <c r="AM11">
        <v>7</v>
      </c>
      <c r="AN11" s="18">
        <f t="shared" ref="AN11:AN13" si="21">SUM(AM11/AL11)</f>
        <v>0.19444444444444445</v>
      </c>
      <c r="AO11" s="3" t="s">
        <v>21</v>
      </c>
      <c r="AP11">
        <v>27</v>
      </c>
      <c r="AQ11">
        <v>9</v>
      </c>
      <c r="AR11" s="18">
        <f t="shared" ref="AR11:AR13" si="22">SUM(AQ11/AP11)</f>
        <v>0.33333333333333331</v>
      </c>
      <c r="AS11" s="3" t="s">
        <v>21</v>
      </c>
      <c r="AT11">
        <v>51</v>
      </c>
      <c r="AU11">
        <v>23</v>
      </c>
      <c r="AV11" s="18">
        <f t="shared" ref="AV11:AV13" si="23">SUM(AU11/AT11)</f>
        <v>0.45098039215686275</v>
      </c>
      <c r="AW11" s="3" t="s">
        <v>21</v>
      </c>
      <c r="AX11">
        <v>45</v>
      </c>
      <c r="AY11">
        <v>57</v>
      </c>
      <c r="AZ11" s="18">
        <f t="shared" ref="AZ11:AZ13" si="24">SUM(AY11/AX11)</f>
        <v>1.2666666666666666</v>
      </c>
    </row>
    <row r="12" spans="1:52" ht="16.149999999999999" customHeight="1" x14ac:dyDescent="0.25">
      <c r="A12" s="3" t="s">
        <v>15</v>
      </c>
      <c r="B12" s="10">
        <v>19</v>
      </c>
      <c r="C12" s="10">
        <v>1</v>
      </c>
      <c r="D12" s="18">
        <f t="shared" si="13"/>
        <v>5.2631578947368418E-2</v>
      </c>
      <c r="E12" s="3" t="s">
        <v>15</v>
      </c>
      <c r="F12" s="10">
        <v>7</v>
      </c>
      <c r="G12" s="10">
        <v>0</v>
      </c>
      <c r="H12" s="18">
        <f t="shared" si="14"/>
        <v>0</v>
      </c>
      <c r="I12" s="3" t="s">
        <v>15</v>
      </c>
      <c r="J12" s="10">
        <v>16</v>
      </c>
      <c r="K12" s="10">
        <v>0</v>
      </c>
      <c r="L12" s="18">
        <f t="shared" si="15"/>
        <v>0</v>
      </c>
      <c r="M12" s="3" t="s">
        <v>15</v>
      </c>
      <c r="N12" s="10">
        <v>9</v>
      </c>
      <c r="O12" s="10">
        <v>1</v>
      </c>
      <c r="P12" s="18">
        <f t="shared" si="16"/>
        <v>0.1111111111111111</v>
      </c>
      <c r="Q12" s="3" t="s">
        <v>15</v>
      </c>
      <c r="R12" s="10">
        <v>17</v>
      </c>
      <c r="S12" s="10">
        <v>0</v>
      </c>
      <c r="T12" s="18">
        <f t="shared" si="17"/>
        <v>0</v>
      </c>
      <c r="U12" s="3" t="s">
        <v>15</v>
      </c>
      <c r="V12" s="10">
        <v>27</v>
      </c>
      <c r="W12" s="10">
        <v>0</v>
      </c>
      <c r="X12" s="18">
        <f t="shared" si="18"/>
        <v>0</v>
      </c>
      <c r="Y12" s="3" t="s">
        <v>15</v>
      </c>
      <c r="Z12" s="10">
        <v>10</v>
      </c>
      <c r="AA12" s="10">
        <v>0</v>
      </c>
      <c r="AB12" s="18">
        <f t="shared" si="19"/>
        <v>0</v>
      </c>
      <c r="AC12" s="3" t="s">
        <v>15</v>
      </c>
      <c r="AD12" s="10">
        <v>23</v>
      </c>
      <c r="AE12" s="10">
        <v>1</v>
      </c>
      <c r="AF12" s="18">
        <f t="shared" si="20"/>
        <v>4.3478260869565216E-2</v>
      </c>
      <c r="AG12" s="3" t="s">
        <v>15</v>
      </c>
      <c r="AH12" s="10">
        <v>12</v>
      </c>
      <c r="AI12" s="10">
        <v>1</v>
      </c>
      <c r="AJ12" s="18">
        <f t="shared" si="8"/>
        <v>8.3333333333333329E-2</v>
      </c>
      <c r="AK12" s="3" t="s">
        <v>15</v>
      </c>
      <c r="AL12" s="10">
        <v>4</v>
      </c>
      <c r="AM12" s="10">
        <v>0</v>
      </c>
      <c r="AN12" s="18">
        <f t="shared" si="21"/>
        <v>0</v>
      </c>
      <c r="AO12" s="3" t="s">
        <v>15</v>
      </c>
      <c r="AP12" s="10">
        <v>28</v>
      </c>
      <c r="AQ12" s="10">
        <v>0</v>
      </c>
      <c r="AR12" s="18">
        <f t="shared" si="22"/>
        <v>0</v>
      </c>
      <c r="AS12" s="3" t="s">
        <v>15</v>
      </c>
      <c r="AT12" s="10">
        <v>21</v>
      </c>
      <c r="AU12" s="10">
        <v>3</v>
      </c>
      <c r="AV12" s="18">
        <f t="shared" si="23"/>
        <v>0.14285714285714285</v>
      </c>
      <c r="AW12" s="3" t="s">
        <v>15</v>
      </c>
      <c r="AX12" s="10">
        <v>18</v>
      </c>
      <c r="AY12" s="10">
        <v>0</v>
      </c>
      <c r="AZ12" s="18">
        <f t="shared" si="24"/>
        <v>0</v>
      </c>
    </row>
    <row r="13" spans="1:52" ht="16.149999999999999" customHeight="1" x14ac:dyDescent="0.25">
      <c r="A13" s="3" t="s">
        <v>12</v>
      </c>
      <c r="B13">
        <f>SUM(B10:B12)</f>
        <v>212</v>
      </c>
      <c r="C13">
        <f>SUM(C10:C12)</f>
        <v>40</v>
      </c>
      <c r="D13" s="18">
        <f t="shared" si="13"/>
        <v>0.18867924528301888</v>
      </c>
      <c r="E13" s="3" t="s">
        <v>12</v>
      </c>
      <c r="F13">
        <f>SUM(F10:F12)</f>
        <v>185</v>
      </c>
      <c r="G13">
        <f>SUM(G10:G12)</f>
        <v>35</v>
      </c>
      <c r="H13" s="18">
        <f t="shared" si="14"/>
        <v>0.1891891891891892</v>
      </c>
      <c r="I13" s="3" t="s">
        <v>12</v>
      </c>
      <c r="J13">
        <f>SUM(J10:J12)</f>
        <v>215</v>
      </c>
      <c r="K13">
        <f>SUM(K10:K12)</f>
        <v>27</v>
      </c>
      <c r="L13" s="18">
        <f t="shared" si="15"/>
        <v>0.12558139534883722</v>
      </c>
      <c r="M13" s="3" t="s">
        <v>12</v>
      </c>
      <c r="N13">
        <f>SUM(N10:N12)</f>
        <v>185</v>
      </c>
      <c r="O13">
        <f>SUM(O10:O12)</f>
        <v>37</v>
      </c>
      <c r="P13" s="18">
        <f t="shared" si="16"/>
        <v>0.2</v>
      </c>
      <c r="Q13" s="3" t="s">
        <v>12</v>
      </c>
      <c r="R13">
        <f>SUM(R10:R12)</f>
        <v>189</v>
      </c>
      <c r="S13">
        <f>SUM(S10:S12)</f>
        <v>47</v>
      </c>
      <c r="T13" s="18">
        <f t="shared" si="17"/>
        <v>0.24867724867724866</v>
      </c>
      <c r="U13" s="3" t="s">
        <v>12</v>
      </c>
      <c r="V13">
        <f>SUM(V10:V12)</f>
        <v>191</v>
      </c>
      <c r="W13">
        <f>SUM(W10:W12)</f>
        <v>23</v>
      </c>
      <c r="X13" s="18">
        <f t="shared" si="18"/>
        <v>0.12041884816753927</v>
      </c>
      <c r="Y13" s="3" t="s">
        <v>12</v>
      </c>
      <c r="Z13">
        <f>SUM(Z10:Z12)</f>
        <v>217</v>
      </c>
      <c r="AA13">
        <f>SUM(AA10:AA12)</f>
        <v>34</v>
      </c>
      <c r="AB13" s="18">
        <f t="shared" si="19"/>
        <v>0.15668202764976957</v>
      </c>
      <c r="AC13" s="3" t="s">
        <v>12</v>
      </c>
      <c r="AD13">
        <f>SUM(AD10:AD12)</f>
        <v>214</v>
      </c>
      <c r="AE13">
        <f>SUM(AE10:AE12)</f>
        <v>87</v>
      </c>
      <c r="AF13" s="18">
        <f t="shared" si="20"/>
        <v>0.40654205607476634</v>
      </c>
      <c r="AG13" s="3" t="s">
        <v>12</v>
      </c>
      <c r="AH13">
        <f>SUM(AH10:AH12)</f>
        <v>143</v>
      </c>
      <c r="AI13">
        <f>SUM(AI10:AI12)</f>
        <v>96</v>
      </c>
      <c r="AJ13" s="18">
        <f t="shared" si="8"/>
        <v>0.67132867132867136</v>
      </c>
      <c r="AK13" s="3" t="s">
        <v>12</v>
      </c>
      <c r="AL13">
        <f>SUM(AL10:AL12)</f>
        <v>114</v>
      </c>
      <c r="AM13">
        <f>SUM(AM10:AM12)</f>
        <v>53</v>
      </c>
      <c r="AN13" s="18">
        <f t="shared" si="21"/>
        <v>0.46491228070175439</v>
      </c>
      <c r="AO13" s="3" t="s">
        <v>12</v>
      </c>
      <c r="AP13">
        <f>SUM(AP10:AP12)</f>
        <v>132</v>
      </c>
      <c r="AQ13">
        <f>SUM(AQ10:AQ12)</f>
        <v>52</v>
      </c>
      <c r="AR13" s="18">
        <f t="shared" si="22"/>
        <v>0.39393939393939392</v>
      </c>
      <c r="AS13" s="3" t="s">
        <v>12</v>
      </c>
      <c r="AT13">
        <f>SUM(AT10:AT12)</f>
        <v>175</v>
      </c>
      <c r="AU13">
        <f>SUM(AU10:AU12)</f>
        <v>109</v>
      </c>
      <c r="AV13" s="18">
        <f t="shared" si="23"/>
        <v>0.62285714285714289</v>
      </c>
      <c r="AW13" s="3" t="s">
        <v>12</v>
      </c>
      <c r="AX13">
        <f>SUM(AX10:AX12)</f>
        <v>152</v>
      </c>
      <c r="AY13">
        <f>SUM(AY10:AY12)</f>
        <v>152</v>
      </c>
      <c r="AZ13" s="18">
        <f t="shared" si="24"/>
        <v>1</v>
      </c>
    </row>
    <row r="14" spans="1:52" ht="16.149999999999999" customHeight="1" x14ac:dyDescent="0.3">
      <c r="A14" s="2" t="s">
        <v>2</v>
      </c>
      <c r="E14" s="2" t="s">
        <v>2</v>
      </c>
      <c r="I14" s="2" t="s">
        <v>2</v>
      </c>
      <c r="M14" s="2" t="s">
        <v>2</v>
      </c>
      <c r="Q14" s="2" t="s">
        <v>2</v>
      </c>
      <c r="U14" s="2" t="s">
        <v>2</v>
      </c>
      <c r="Y14" s="2" t="s">
        <v>2</v>
      </c>
      <c r="AC14" s="2" t="s">
        <v>2</v>
      </c>
      <c r="AG14" s="2" t="s">
        <v>2</v>
      </c>
      <c r="AJ14" s="19"/>
      <c r="AK14" s="2" t="s">
        <v>2</v>
      </c>
      <c r="AN14" s="19"/>
      <c r="AO14" s="2" t="s">
        <v>2</v>
      </c>
      <c r="AS14" s="2" t="s">
        <v>2</v>
      </c>
      <c r="AW14" s="2" t="s">
        <v>2</v>
      </c>
    </row>
    <row r="15" spans="1:52" ht="16.149999999999999" customHeight="1" x14ac:dyDescent="0.25">
      <c r="A15" s="3" t="s">
        <v>20</v>
      </c>
      <c r="B15">
        <v>117</v>
      </c>
      <c r="C15">
        <v>36</v>
      </c>
      <c r="D15" s="18">
        <f>SUM(C15/B15)</f>
        <v>0.30769230769230771</v>
      </c>
      <c r="E15" s="3" t="s">
        <v>20</v>
      </c>
      <c r="F15">
        <v>158</v>
      </c>
      <c r="G15">
        <v>41</v>
      </c>
      <c r="H15" s="18">
        <f>SUM(G15/F15)</f>
        <v>0.25949367088607594</v>
      </c>
      <c r="I15" s="3" t="s">
        <v>20</v>
      </c>
      <c r="J15">
        <v>144</v>
      </c>
      <c r="K15">
        <v>43</v>
      </c>
      <c r="L15" s="18">
        <f>SUM(K15/J15)</f>
        <v>0.2986111111111111</v>
      </c>
      <c r="M15" s="3" t="s">
        <v>20</v>
      </c>
      <c r="N15">
        <v>176</v>
      </c>
      <c r="O15">
        <v>62</v>
      </c>
      <c r="P15" s="18">
        <f>SUM(O15/N15)</f>
        <v>0.35227272727272729</v>
      </c>
      <c r="Q15" s="3" t="s">
        <v>20</v>
      </c>
      <c r="R15">
        <v>121</v>
      </c>
      <c r="S15">
        <v>34</v>
      </c>
      <c r="T15" s="18">
        <f>SUM(S15/R15)</f>
        <v>0.28099173553719009</v>
      </c>
      <c r="U15" s="3" t="s">
        <v>20</v>
      </c>
      <c r="V15">
        <v>149</v>
      </c>
      <c r="W15">
        <v>38</v>
      </c>
      <c r="X15" s="18">
        <f>SUM(W15/V15)</f>
        <v>0.25503355704697989</v>
      </c>
      <c r="Y15" s="3" t="s">
        <v>20</v>
      </c>
      <c r="Z15">
        <v>177</v>
      </c>
      <c r="AA15">
        <v>64</v>
      </c>
      <c r="AB15" s="18">
        <f>SUM(AA15/Z15)</f>
        <v>0.3615819209039548</v>
      </c>
      <c r="AC15" s="3" t="s">
        <v>20</v>
      </c>
      <c r="AD15">
        <v>140</v>
      </c>
      <c r="AE15">
        <v>68</v>
      </c>
      <c r="AF15" s="18">
        <f>SUM(AE15/AD15)</f>
        <v>0.48571428571428571</v>
      </c>
      <c r="AG15" s="3" t="s">
        <v>20</v>
      </c>
      <c r="AH15">
        <v>108</v>
      </c>
      <c r="AI15">
        <v>76</v>
      </c>
      <c r="AJ15" s="18">
        <f>SUM(AI15/AH15)</f>
        <v>0.70370370370370372</v>
      </c>
      <c r="AK15" s="3" t="s">
        <v>20</v>
      </c>
      <c r="AL15">
        <v>132</v>
      </c>
      <c r="AM15">
        <v>80</v>
      </c>
      <c r="AN15" s="18">
        <f>SUM(AM15/AL15)</f>
        <v>0.60606060606060608</v>
      </c>
      <c r="AO15" s="3" t="s">
        <v>20</v>
      </c>
      <c r="AP15">
        <v>95</v>
      </c>
      <c r="AQ15">
        <v>86</v>
      </c>
      <c r="AR15" s="18">
        <f>SUM(AQ15/AP15)</f>
        <v>0.90526315789473688</v>
      </c>
      <c r="AS15" s="3" t="s">
        <v>20</v>
      </c>
      <c r="AT15">
        <v>102</v>
      </c>
      <c r="AU15">
        <v>78</v>
      </c>
      <c r="AV15" s="18">
        <f>SUM(AU15/AT15)</f>
        <v>0.76470588235294112</v>
      </c>
      <c r="AW15" s="3" t="s">
        <v>20</v>
      </c>
      <c r="AX15">
        <v>110</v>
      </c>
      <c r="AY15">
        <v>100</v>
      </c>
      <c r="AZ15" s="18">
        <f>SUM(AY15/AX15)</f>
        <v>0.90909090909090906</v>
      </c>
    </row>
    <row r="16" spans="1:52" ht="16.149999999999999" customHeight="1" x14ac:dyDescent="0.25">
      <c r="A16" s="3" t="s">
        <v>21</v>
      </c>
      <c r="B16">
        <v>91</v>
      </c>
      <c r="C16">
        <v>3</v>
      </c>
      <c r="D16" s="18">
        <f t="shared" ref="D16:D18" si="25">SUM(C16/B16)</f>
        <v>3.2967032967032968E-2</v>
      </c>
      <c r="E16" s="3" t="s">
        <v>21</v>
      </c>
      <c r="F16">
        <v>54</v>
      </c>
      <c r="G16">
        <v>4</v>
      </c>
      <c r="H16" s="18">
        <f t="shared" ref="H16:H18" si="26">SUM(G16/F16)</f>
        <v>7.407407407407407E-2</v>
      </c>
      <c r="I16" s="3" t="s">
        <v>21</v>
      </c>
      <c r="J16">
        <v>93</v>
      </c>
      <c r="K16">
        <v>5</v>
      </c>
      <c r="L16" s="18">
        <f t="shared" ref="L16:L18" si="27">SUM(K16/J16)</f>
        <v>5.3763440860215055E-2</v>
      </c>
      <c r="M16" s="3" t="s">
        <v>21</v>
      </c>
      <c r="N16">
        <v>73</v>
      </c>
      <c r="O16">
        <v>5</v>
      </c>
      <c r="P16" s="18">
        <f t="shared" ref="P16:P18" si="28">SUM(O16/N16)</f>
        <v>6.8493150684931503E-2</v>
      </c>
      <c r="Q16" s="3" t="s">
        <v>21</v>
      </c>
      <c r="R16">
        <v>66</v>
      </c>
      <c r="S16">
        <v>1</v>
      </c>
      <c r="T16" s="18">
        <f t="shared" ref="T16:T18" si="29">SUM(S16/R16)</f>
        <v>1.5151515151515152E-2</v>
      </c>
      <c r="U16" s="3" t="s">
        <v>21</v>
      </c>
      <c r="V16">
        <v>79</v>
      </c>
      <c r="W16">
        <v>1</v>
      </c>
      <c r="X16" s="18">
        <f t="shared" ref="X16:X18" si="30">SUM(W16/V16)</f>
        <v>1.2658227848101266E-2</v>
      </c>
      <c r="Y16" s="3" t="s">
        <v>21</v>
      </c>
      <c r="Z16">
        <v>98</v>
      </c>
      <c r="AA16">
        <v>6</v>
      </c>
      <c r="AB16" s="18">
        <f t="shared" ref="AB16:AB18" si="31">SUM(AA16/Z16)</f>
        <v>6.1224489795918366E-2</v>
      </c>
      <c r="AC16" s="3" t="s">
        <v>21</v>
      </c>
      <c r="AD16">
        <v>101</v>
      </c>
      <c r="AE16">
        <v>7</v>
      </c>
      <c r="AF16" s="18">
        <f t="shared" ref="AF16:AF18" si="32">SUM(AE16/AD16)</f>
        <v>6.9306930693069313E-2</v>
      </c>
      <c r="AG16" s="3" t="s">
        <v>21</v>
      </c>
      <c r="AH16">
        <v>74</v>
      </c>
      <c r="AI16">
        <v>29</v>
      </c>
      <c r="AJ16" s="18">
        <f t="shared" ref="AJ16:AJ18" si="33">SUM(AI16/AH16)</f>
        <v>0.39189189189189189</v>
      </c>
      <c r="AK16" s="3" t="s">
        <v>21</v>
      </c>
      <c r="AL16">
        <v>49</v>
      </c>
      <c r="AM16">
        <v>4</v>
      </c>
      <c r="AN16" s="18">
        <f t="shared" ref="AN16:AN18" si="34">SUM(AM16/AL16)</f>
        <v>8.1632653061224483E-2</v>
      </c>
      <c r="AO16" s="3" t="s">
        <v>21</v>
      </c>
      <c r="AP16">
        <v>50</v>
      </c>
      <c r="AQ16">
        <v>10</v>
      </c>
      <c r="AR16" s="18">
        <f t="shared" ref="AR16:AR18" si="35">SUM(AQ16/AP16)</f>
        <v>0.2</v>
      </c>
      <c r="AS16" s="3" t="s">
        <v>21</v>
      </c>
      <c r="AT16">
        <v>57</v>
      </c>
      <c r="AU16">
        <v>26</v>
      </c>
      <c r="AV16" s="18">
        <f t="shared" ref="AV16:AV18" si="36">SUM(AU16/AT16)</f>
        <v>0.45614035087719296</v>
      </c>
      <c r="AW16" s="3" t="s">
        <v>21</v>
      </c>
      <c r="AX16">
        <v>39</v>
      </c>
      <c r="AY16">
        <v>21</v>
      </c>
      <c r="AZ16" s="18">
        <f t="shared" ref="AZ16:AZ18" si="37">SUM(AY16/AX16)</f>
        <v>0.53846153846153844</v>
      </c>
    </row>
    <row r="17" spans="1:52" ht="16.149999999999999" customHeight="1" x14ac:dyDescent="0.25">
      <c r="A17" s="3" t="s">
        <v>15</v>
      </c>
      <c r="B17" s="10">
        <v>16</v>
      </c>
      <c r="C17" s="10">
        <v>0</v>
      </c>
      <c r="D17" s="18">
        <f t="shared" si="25"/>
        <v>0</v>
      </c>
      <c r="E17" s="3" t="s">
        <v>15</v>
      </c>
      <c r="F17" s="10">
        <v>20</v>
      </c>
      <c r="G17" s="10">
        <v>0</v>
      </c>
      <c r="H17" s="18">
        <f t="shared" si="26"/>
        <v>0</v>
      </c>
      <c r="I17" s="3" t="s">
        <v>15</v>
      </c>
      <c r="J17" s="10">
        <v>19</v>
      </c>
      <c r="K17" s="10">
        <v>0</v>
      </c>
      <c r="L17" s="18">
        <f t="shared" si="27"/>
        <v>0</v>
      </c>
      <c r="M17" s="3" t="s">
        <v>15</v>
      </c>
      <c r="N17" s="10">
        <v>17</v>
      </c>
      <c r="O17" s="10">
        <v>0</v>
      </c>
      <c r="P17" s="18">
        <f t="shared" si="28"/>
        <v>0</v>
      </c>
      <c r="Q17" s="3" t="s">
        <v>15</v>
      </c>
      <c r="R17" s="10">
        <v>11</v>
      </c>
      <c r="S17" s="10">
        <v>0</v>
      </c>
      <c r="T17" s="18">
        <f t="shared" si="29"/>
        <v>0</v>
      </c>
      <c r="U17" s="3" t="s">
        <v>15</v>
      </c>
      <c r="V17" s="10">
        <v>22</v>
      </c>
      <c r="W17" s="10">
        <v>0</v>
      </c>
      <c r="X17" s="18">
        <f t="shared" si="30"/>
        <v>0</v>
      </c>
      <c r="Y17" s="3" t="s">
        <v>15</v>
      </c>
      <c r="Z17" s="10">
        <v>26</v>
      </c>
      <c r="AA17" s="10">
        <v>0</v>
      </c>
      <c r="AB17" s="18">
        <f t="shared" si="31"/>
        <v>0</v>
      </c>
      <c r="AC17" s="3" t="s">
        <v>15</v>
      </c>
      <c r="AD17" s="10">
        <v>25</v>
      </c>
      <c r="AE17" s="10">
        <v>2</v>
      </c>
      <c r="AF17" s="18">
        <f t="shared" si="32"/>
        <v>0.08</v>
      </c>
      <c r="AG17" s="3" t="s">
        <v>15</v>
      </c>
      <c r="AH17" s="10">
        <v>16</v>
      </c>
      <c r="AI17" s="10">
        <v>0</v>
      </c>
      <c r="AJ17" s="18">
        <f t="shared" si="33"/>
        <v>0</v>
      </c>
      <c r="AK17" s="3" t="s">
        <v>15</v>
      </c>
      <c r="AL17" s="10">
        <v>11</v>
      </c>
      <c r="AM17" s="10">
        <v>0</v>
      </c>
      <c r="AN17" s="18">
        <f t="shared" si="34"/>
        <v>0</v>
      </c>
      <c r="AO17" s="3" t="s">
        <v>15</v>
      </c>
      <c r="AP17" s="10">
        <v>29</v>
      </c>
      <c r="AQ17" s="10">
        <v>0</v>
      </c>
      <c r="AR17" s="18">
        <f t="shared" si="35"/>
        <v>0</v>
      </c>
      <c r="AS17" s="3" t="s">
        <v>15</v>
      </c>
      <c r="AT17" s="10">
        <v>11</v>
      </c>
      <c r="AU17" s="10">
        <v>0</v>
      </c>
      <c r="AV17" s="18">
        <f t="shared" si="36"/>
        <v>0</v>
      </c>
      <c r="AW17" s="3" t="s">
        <v>15</v>
      </c>
      <c r="AX17" s="10">
        <v>18</v>
      </c>
      <c r="AY17" s="10">
        <v>0</v>
      </c>
      <c r="AZ17" s="18">
        <f t="shared" si="37"/>
        <v>0</v>
      </c>
    </row>
    <row r="18" spans="1:52" ht="16.149999999999999" customHeight="1" x14ac:dyDescent="0.25">
      <c r="A18" s="3" t="s">
        <v>12</v>
      </c>
      <c r="B18">
        <f>SUM(B15:B17)</f>
        <v>224</v>
      </c>
      <c r="C18">
        <f>SUM(C15:C17)</f>
        <v>39</v>
      </c>
      <c r="D18" s="18">
        <f t="shared" si="25"/>
        <v>0.17410714285714285</v>
      </c>
      <c r="E18" s="3" t="s">
        <v>12</v>
      </c>
      <c r="F18">
        <f>SUM(F15:F17)</f>
        <v>232</v>
      </c>
      <c r="G18">
        <f>SUM(G15:G17)</f>
        <v>45</v>
      </c>
      <c r="H18" s="18">
        <f t="shared" si="26"/>
        <v>0.19396551724137931</v>
      </c>
      <c r="I18" s="3" t="s">
        <v>12</v>
      </c>
      <c r="J18">
        <f>SUM(J15:J17)</f>
        <v>256</v>
      </c>
      <c r="K18">
        <f>SUM(K15:K17)</f>
        <v>48</v>
      </c>
      <c r="L18" s="18">
        <f t="shared" si="27"/>
        <v>0.1875</v>
      </c>
      <c r="M18" s="3" t="s">
        <v>12</v>
      </c>
      <c r="N18">
        <f>SUM(N15:N17)</f>
        <v>266</v>
      </c>
      <c r="O18">
        <f>SUM(O15:O17)</f>
        <v>67</v>
      </c>
      <c r="P18" s="18">
        <f t="shared" si="28"/>
        <v>0.25187969924812031</v>
      </c>
      <c r="Q18" s="3" t="s">
        <v>12</v>
      </c>
      <c r="R18">
        <f>SUM(R15:R17)</f>
        <v>198</v>
      </c>
      <c r="S18">
        <f>SUM(S15:S17)</f>
        <v>35</v>
      </c>
      <c r="T18" s="18">
        <f t="shared" si="29"/>
        <v>0.17676767676767677</v>
      </c>
      <c r="U18" s="3" t="s">
        <v>12</v>
      </c>
      <c r="V18">
        <f>SUM(V15:V17)</f>
        <v>250</v>
      </c>
      <c r="W18">
        <f>SUM(W15:W17)</f>
        <v>39</v>
      </c>
      <c r="X18" s="18">
        <f t="shared" si="30"/>
        <v>0.156</v>
      </c>
      <c r="Y18" s="3" t="s">
        <v>12</v>
      </c>
      <c r="Z18">
        <f>SUM(Z15:Z17)</f>
        <v>301</v>
      </c>
      <c r="AA18">
        <f>SUM(AA15:AA17)</f>
        <v>70</v>
      </c>
      <c r="AB18" s="18">
        <f t="shared" si="31"/>
        <v>0.23255813953488372</v>
      </c>
      <c r="AC18" s="3" t="s">
        <v>12</v>
      </c>
      <c r="AD18">
        <f>SUM(AD15:AD17)</f>
        <v>266</v>
      </c>
      <c r="AE18">
        <f>SUM(AE15:AE17)</f>
        <v>77</v>
      </c>
      <c r="AF18" s="18">
        <f t="shared" si="32"/>
        <v>0.28947368421052633</v>
      </c>
      <c r="AG18" s="3" t="s">
        <v>12</v>
      </c>
      <c r="AH18">
        <f>SUM(AH15:AH17)</f>
        <v>198</v>
      </c>
      <c r="AI18">
        <f>SUM(AI15:AI17)</f>
        <v>105</v>
      </c>
      <c r="AJ18" s="18">
        <f t="shared" si="33"/>
        <v>0.53030303030303028</v>
      </c>
      <c r="AK18" s="3" t="s">
        <v>12</v>
      </c>
      <c r="AL18">
        <f>SUM(AL15:AL17)</f>
        <v>192</v>
      </c>
      <c r="AM18">
        <f>SUM(AM15:AM17)</f>
        <v>84</v>
      </c>
      <c r="AN18" s="18">
        <f t="shared" si="34"/>
        <v>0.4375</v>
      </c>
      <c r="AO18" s="3" t="s">
        <v>12</v>
      </c>
      <c r="AP18">
        <f>SUM(AP15:AP17)</f>
        <v>174</v>
      </c>
      <c r="AQ18">
        <f>SUM(AQ15:AQ17)</f>
        <v>96</v>
      </c>
      <c r="AR18" s="18">
        <f t="shared" si="35"/>
        <v>0.55172413793103448</v>
      </c>
      <c r="AS18" s="3" t="s">
        <v>12</v>
      </c>
      <c r="AT18">
        <f>SUM(AT15:AT17)</f>
        <v>170</v>
      </c>
      <c r="AU18">
        <f>SUM(AU15:AU17)</f>
        <v>104</v>
      </c>
      <c r="AV18" s="18">
        <f t="shared" si="36"/>
        <v>0.61176470588235299</v>
      </c>
      <c r="AW18" s="3" t="s">
        <v>12</v>
      </c>
      <c r="AX18">
        <f>SUM(AX15:AX17)</f>
        <v>167</v>
      </c>
      <c r="AY18">
        <f>SUM(AY15:AY17)</f>
        <v>121</v>
      </c>
      <c r="AZ18" s="18">
        <f t="shared" si="37"/>
        <v>0.72455089820359286</v>
      </c>
    </row>
    <row r="19" spans="1:52" ht="16.149999999999999" customHeight="1" x14ac:dyDescent="0.3">
      <c r="A19" s="2" t="s">
        <v>3</v>
      </c>
      <c r="E19" s="2" t="s">
        <v>3</v>
      </c>
      <c r="I19" s="2" t="s">
        <v>3</v>
      </c>
      <c r="M19" s="2" t="s">
        <v>3</v>
      </c>
      <c r="Q19" s="2" t="s">
        <v>3</v>
      </c>
      <c r="U19" s="2" t="s">
        <v>3</v>
      </c>
      <c r="Y19" s="2" t="s">
        <v>3</v>
      </c>
      <c r="AC19" s="2" t="s">
        <v>3</v>
      </c>
      <c r="AG19" s="2" t="s">
        <v>3</v>
      </c>
      <c r="AJ19" s="19"/>
      <c r="AK19" s="2" t="s">
        <v>3</v>
      </c>
      <c r="AN19" s="19"/>
      <c r="AO19" s="2" t="s">
        <v>3</v>
      </c>
      <c r="AS19" s="2" t="s">
        <v>3</v>
      </c>
      <c r="AW19" s="2" t="s">
        <v>3</v>
      </c>
    </row>
    <row r="20" spans="1:52" ht="16.149999999999999" customHeight="1" x14ac:dyDescent="0.25">
      <c r="A20" s="3" t="s">
        <v>20</v>
      </c>
      <c r="B20">
        <v>124</v>
      </c>
      <c r="C20">
        <v>44</v>
      </c>
      <c r="D20" s="18">
        <f>SUM(C20/B20)</f>
        <v>0.35483870967741937</v>
      </c>
      <c r="E20" s="3" t="s">
        <v>20</v>
      </c>
      <c r="F20">
        <v>142</v>
      </c>
      <c r="G20">
        <v>32</v>
      </c>
      <c r="H20" s="18">
        <f>SUM(G20/F20)</f>
        <v>0.22535211267605634</v>
      </c>
      <c r="I20" s="3" t="s">
        <v>20</v>
      </c>
      <c r="J20">
        <v>145</v>
      </c>
      <c r="K20">
        <v>38</v>
      </c>
      <c r="L20" s="18">
        <f>SUM(K20/J20)</f>
        <v>0.2620689655172414</v>
      </c>
      <c r="M20" s="3" t="s">
        <v>20</v>
      </c>
      <c r="N20">
        <v>183</v>
      </c>
      <c r="O20">
        <v>49</v>
      </c>
      <c r="P20" s="18">
        <f>SUM(O20/N20)</f>
        <v>0.26775956284153007</v>
      </c>
      <c r="Q20" s="3" t="s">
        <v>20</v>
      </c>
      <c r="R20">
        <v>155</v>
      </c>
      <c r="S20">
        <v>42</v>
      </c>
      <c r="T20" s="18">
        <f>SUM(S20/R20)</f>
        <v>0.2709677419354839</v>
      </c>
      <c r="U20" s="3" t="s">
        <v>20</v>
      </c>
      <c r="V20">
        <v>149</v>
      </c>
      <c r="W20">
        <v>45</v>
      </c>
      <c r="X20" s="18">
        <f>SUM(W20/V20)</f>
        <v>0.30201342281879195</v>
      </c>
      <c r="Y20" s="3" t="s">
        <v>20</v>
      </c>
      <c r="Z20">
        <v>160</v>
      </c>
      <c r="AA20">
        <v>52</v>
      </c>
      <c r="AB20" s="18">
        <f>SUM(AA20/Z20)</f>
        <v>0.32500000000000001</v>
      </c>
      <c r="AC20" s="3" t="s">
        <v>20</v>
      </c>
      <c r="AD20">
        <v>163</v>
      </c>
      <c r="AE20">
        <v>80</v>
      </c>
      <c r="AF20" s="18">
        <f>SUM(AE20/AD20)</f>
        <v>0.49079754601226994</v>
      </c>
      <c r="AG20" s="3" t="s">
        <v>20</v>
      </c>
      <c r="AH20">
        <v>136</v>
      </c>
      <c r="AI20">
        <v>76</v>
      </c>
      <c r="AJ20" s="18">
        <f>SUM(AI20/AH20)</f>
        <v>0.55882352941176472</v>
      </c>
      <c r="AK20" s="3" t="s">
        <v>20</v>
      </c>
      <c r="AL20">
        <v>99</v>
      </c>
      <c r="AM20">
        <v>70</v>
      </c>
      <c r="AN20" s="18">
        <f>SUM(AM20/AL20)</f>
        <v>0.70707070707070707</v>
      </c>
      <c r="AO20" s="3" t="s">
        <v>20</v>
      </c>
      <c r="AP20">
        <v>115</v>
      </c>
      <c r="AQ20">
        <v>66</v>
      </c>
      <c r="AR20" s="18">
        <f>SUM(AQ20/AP20)</f>
        <v>0.57391304347826089</v>
      </c>
      <c r="AS20" s="3" t="s">
        <v>20</v>
      </c>
      <c r="AT20">
        <v>90</v>
      </c>
      <c r="AU20">
        <v>76</v>
      </c>
      <c r="AV20" s="18">
        <f>SUM(AU20/AT20)</f>
        <v>0.84444444444444444</v>
      </c>
      <c r="AW20" s="3" t="s">
        <v>20</v>
      </c>
      <c r="AX20">
        <v>110</v>
      </c>
      <c r="AY20">
        <v>91</v>
      </c>
      <c r="AZ20" s="18">
        <f>SUM(AY20/AX20)</f>
        <v>0.82727272727272727</v>
      </c>
    </row>
    <row r="21" spans="1:52" ht="16.149999999999999" customHeight="1" x14ac:dyDescent="0.25">
      <c r="A21" s="3" t="s">
        <v>21</v>
      </c>
      <c r="B21">
        <v>76</v>
      </c>
      <c r="C21">
        <v>5</v>
      </c>
      <c r="D21" s="18">
        <f t="shared" ref="D21:D23" si="38">SUM(C21/B21)</f>
        <v>6.5789473684210523E-2</v>
      </c>
      <c r="E21" s="3" t="s">
        <v>21</v>
      </c>
      <c r="F21">
        <v>55</v>
      </c>
      <c r="G21">
        <v>3</v>
      </c>
      <c r="H21" s="18">
        <f t="shared" ref="H21:H23" si="39">SUM(G21/F21)</f>
        <v>5.4545454545454543E-2</v>
      </c>
      <c r="I21" s="3" t="s">
        <v>21</v>
      </c>
      <c r="J21">
        <v>79</v>
      </c>
      <c r="K21">
        <v>0</v>
      </c>
      <c r="L21" s="18">
        <f t="shared" ref="L21:L23" si="40">SUM(K21/J21)</f>
        <v>0</v>
      </c>
      <c r="M21" s="3" t="s">
        <v>21</v>
      </c>
      <c r="N21">
        <v>103</v>
      </c>
      <c r="O21">
        <v>2</v>
      </c>
      <c r="P21" s="18">
        <f t="shared" ref="P21:P23" si="41">SUM(O21/N21)</f>
        <v>1.9417475728155338E-2</v>
      </c>
      <c r="Q21" s="3" t="s">
        <v>21</v>
      </c>
      <c r="R21">
        <v>60</v>
      </c>
      <c r="S21">
        <v>5</v>
      </c>
      <c r="T21" s="18">
        <f t="shared" ref="T21:T23" si="42">SUM(S21/R21)</f>
        <v>8.3333333333333329E-2</v>
      </c>
      <c r="U21" s="3" t="s">
        <v>21</v>
      </c>
      <c r="V21">
        <v>66</v>
      </c>
      <c r="W21">
        <v>2</v>
      </c>
      <c r="X21" s="18">
        <f t="shared" ref="X21:X23" si="43">SUM(W21/V21)</f>
        <v>3.0303030303030304E-2</v>
      </c>
      <c r="Y21" s="3" t="s">
        <v>21</v>
      </c>
      <c r="Z21">
        <v>69</v>
      </c>
      <c r="AA21">
        <v>4</v>
      </c>
      <c r="AB21" s="18">
        <f t="shared" ref="AB21:AB23" si="44">SUM(AA21/Z21)</f>
        <v>5.7971014492753624E-2</v>
      </c>
      <c r="AC21" s="3" t="s">
        <v>21</v>
      </c>
      <c r="AD21">
        <v>100</v>
      </c>
      <c r="AE21">
        <v>26</v>
      </c>
      <c r="AF21" s="18">
        <f t="shared" ref="AF21:AF23" si="45">SUM(AE21/AD21)</f>
        <v>0.26</v>
      </c>
      <c r="AG21" s="3" t="s">
        <v>21</v>
      </c>
      <c r="AH21">
        <v>60</v>
      </c>
      <c r="AI21">
        <v>5</v>
      </c>
      <c r="AJ21" s="18">
        <f t="shared" ref="AJ21:AJ23" si="46">SUM(AI21/AH21)</f>
        <v>8.3333333333333329E-2</v>
      </c>
      <c r="AK21" s="3" t="s">
        <v>21</v>
      </c>
      <c r="AL21">
        <v>64</v>
      </c>
      <c r="AM21">
        <v>16</v>
      </c>
      <c r="AN21" s="18">
        <f t="shared" ref="AN21:AN23" si="47">SUM(AM21/AL21)</f>
        <v>0.25</v>
      </c>
      <c r="AO21" s="3" t="s">
        <v>21</v>
      </c>
      <c r="AP21">
        <v>54</v>
      </c>
      <c r="AQ21">
        <v>11</v>
      </c>
      <c r="AR21" s="18">
        <f t="shared" ref="AR21:AR23" si="48">SUM(AQ21/AP21)</f>
        <v>0.20370370370370369</v>
      </c>
      <c r="AS21" s="3" t="s">
        <v>21</v>
      </c>
      <c r="AT21">
        <v>25</v>
      </c>
      <c r="AU21">
        <v>12</v>
      </c>
      <c r="AV21" s="18">
        <f t="shared" ref="AV21:AV23" si="49">SUM(AU21/AT21)</f>
        <v>0.48</v>
      </c>
      <c r="AW21" s="3" t="s">
        <v>21</v>
      </c>
      <c r="AX21">
        <v>52</v>
      </c>
      <c r="AY21">
        <v>28</v>
      </c>
      <c r="AZ21" s="18">
        <f t="shared" ref="AZ21:AZ23" si="50">SUM(AY21/AX21)</f>
        <v>0.53846153846153844</v>
      </c>
    </row>
    <row r="22" spans="1:52" ht="16.149999999999999" customHeight="1" x14ac:dyDescent="0.25">
      <c r="A22" s="3" t="s">
        <v>15</v>
      </c>
      <c r="B22" s="10">
        <v>13</v>
      </c>
      <c r="C22" s="10">
        <v>1</v>
      </c>
      <c r="D22" s="18">
        <f t="shared" si="38"/>
        <v>7.6923076923076927E-2</v>
      </c>
      <c r="E22" s="3" t="s">
        <v>15</v>
      </c>
      <c r="F22" s="10">
        <v>28</v>
      </c>
      <c r="G22" s="10">
        <v>1</v>
      </c>
      <c r="H22" s="18">
        <f t="shared" si="39"/>
        <v>3.5714285714285712E-2</v>
      </c>
      <c r="I22" s="3" t="s">
        <v>15</v>
      </c>
      <c r="J22" s="10">
        <v>14</v>
      </c>
      <c r="K22" s="10">
        <v>3</v>
      </c>
      <c r="L22" s="18">
        <f t="shared" si="40"/>
        <v>0.21428571428571427</v>
      </c>
      <c r="M22" s="3" t="s">
        <v>15</v>
      </c>
      <c r="N22" s="10">
        <v>11</v>
      </c>
      <c r="O22" s="10">
        <v>1</v>
      </c>
      <c r="P22" s="18">
        <f t="shared" si="41"/>
        <v>9.0909090909090912E-2</v>
      </c>
      <c r="Q22" s="3" t="s">
        <v>15</v>
      </c>
      <c r="R22" s="10">
        <v>18</v>
      </c>
      <c r="S22" s="10">
        <v>5</v>
      </c>
      <c r="T22" s="18">
        <f t="shared" si="42"/>
        <v>0.27777777777777779</v>
      </c>
      <c r="U22" s="3" t="s">
        <v>15</v>
      </c>
      <c r="V22" s="10">
        <v>9</v>
      </c>
      <c r="W22" s="10">
        <v>2</v>
      </c>
      <c r="X22" s="18">
        <f t="shared" si="43"/>
        <v>0.22222222222222221</v>
      </c>
      <c r="Y22" s="3" t="s">
        <v>15</v>
      </c>
      <c r="Z22" s="10">
        <v>18</v>
      </c>
      <c r="AA22" s="10">
        <v>1</v>
      </c>
      <c r="AB22" s="18">
        <f t="shared" si="44"/>
        <v>5.5555555555555552E-2</v>
      </c>
      <c r="AC22" s="3" t="s">
        <v>15</v>
      </c>
      <c r="AD22" s="10">
        <v>13</v>
      </c>
      <c r="AE22" s="10">
        <v>2</v>
      </c>
      <c r="AF22" s="18">
        <f t="shared" si="45"/>
        <v>0.15384615384615385</v>
      </c>
      <c r="AG22" s="3" t="s">
        <v>15</v>
      </c>
      <c r="AH22" s="10">
        <v>10</v>
      </c>
      <c r="AI22" s="10">
        <v>0</v>
      </c>
      <c r="AJ22" s="18">
        <f t="shared" si="46"/>
        <v>0</v>
      </c>
      <c r="AK22" s="3" t="s">
        <v>15</v>
      </c>
      <c r="AL22" s="10">
        <v>14</v>
      </c>
      <c r="AM22" s="10">
        <v>0</v>
      </c>
      <c r="AN22" s="18">
        <f t="shared" si="47"/>
        <v>0</v>
      </c>
      <c r="AO22" s="3" t="s">
        <v>15</v>
      </c>
      <c r="AP22" s="10">
        <v>24</v>
      </c>
      <c r="AQ22" s="10">
        <v>0</v>
      </c>
      <c r="AR22" s="18">
        <f t="shared" si="48"/>
        <v>0</v>
      </c>
      <c r="AS22" s="3" t="s">
        <v>15</v>
      </c>
      <c r="AT22" s="10">
        <v>16</v>
      </c>
      <c r="AU22" s="10">
        <v>0</v>
      </c>
      <c r="AV22" s="18">
        <f t="shared" si="49"/>
        <v>0</v>
      </c>
      <c r="AW22" s="3" t="s">
        <v>15</v>
      </c>
      <c r="AX22" s="10">
        <v>13</v>
      </c>
      <c r="AY22" s="10">
        <v>1</v>
      </c>
      <c r="AZ22" s="18">
        <f t="shared" si="50"/>
        <v>7.6923076923076927E-2</v>
      </c>
    </row>
    <row r="23" spans="1:52" ht="16.149999999999999" customHeight="1" x14ac:dyDescent="0.25">
      <c r="A23" s="3" t="s">
        <v>12</v>
      </c>
      <c r="B23">
        <f>SUM(B20:B22)</f>
        <v>213</v>
      </c>
      <c r="C23">
        <f>SUM(C20:C22)</f>
        <v>50</v>
      </c>
      <c r="D23" s="18">
        <f t="shared" si="38"/>
        <v>0.23474178403755869</v>
      </c>
      <c r="E23" s="3" t="s">
        <v>12</v>
      </c>
      <c r="F23">
        <f>SUM(F20:F22)</f>
        <v>225</v>
      </c>
      <c r="G23">
        <f>SUM(G20:G22)</f>
        <v>36</v>
      </c>
      <c r="H23" s="18">
        <f t="shared" si="39"/>
        <v>0.16</v>
      </c>
      <c r="I23" s="3" t="s">
        <v>12</v>
      </c>
      <c r="J23">
        <f>SUM(J20:J22)</f>
        <v>238</v>
      </c>
      <c r="K23">
        <f>SUM(K20:K22)</f>
        <v>41</v>
      </c>
      <c r="L23" s="18">
        <f t="shared" si="40"/>
        <v>0.17226890756302521</v>
      </c>
      <c r="M23" s="3" t="s">
        <v>12</v>
      </c>
      <c r="N23">
        <f>SUM(N20:N22)</f>
        <v>297</v>
      </c>
      <c r="O23">
        <f>SUM(O20:O22)</f>
        <v>52</v>
      </c>
      <c r="P23" s="18">
        <f t="shared" si="41"/>
        <v>0.17508417508417509</v>
      </c>
      <c r="Q23" s="3" t="s">
        <v>12</v>
      </c>
      <c r="R23">
        <f>SUM(R20:R22)</f>
        <v>233</v>
      </c>
      <c r="S23">
        <f>SUM(S20:S22)</f>
        <v>52</v>
      </c>
      <c r="T23" s="18">
        <f t="shared" si="42"/>
        <v>0.22317596566523606</v>
      </c>
      <c r="U23" s="3" t="s">
        <v>12</v>
      </c>
      <c r="V23">
        <f>SUM(V20:V22)</f>
        <v>224</v>
      </c>
      <c r="W23">
        <f>SUM(W20:W22)</f>
        <v>49</v>
      </c>
      <c r="X23" s="18">
        <f t="shared" si="43"/>
        <v>0.21875</v>
      </c>
      <c r="Y23" s="3" t="s">
        <v>12</v>
      </c>
      <c r="Z23">
        <f>SUM(Z20:Z22)</f>
        <v>247</v>
      </c>
      <c r="AA23">
        <f>SUM(AA20:AA22)</f>
        <v>57</v>
      </c>
      <c r="AB23" s="18">
        <f t="shared" si="44"/>
        <v>0.23076923076923078</v>
      </c>
      <c r="AC23" s="3" t="s">
        <v>12</v>
      </c>
      <c r="AD23">
        <f>SUM(AD20:AD22)</f>
        <v>276</v>
      </c>
      <c r="AE23">
        <f>SUM(AE20:AE22)</f>
        <v>108</v>
      </c>
      <c r="AF23" s="18">
        <f t="shared" si="45"/>
        <v>0.39130434782608697</v>
      </c>
      <c r="AG23" s="3" t="s">
        <v>12</v>
      </c>
      <c r="AH23">
        <f>SUM(AH20:AH22)</f>
        <v>206</v>
      </c>
      <c r="AI23">
        <f>SUM(AI20:AI22)</f>
        <v>81</v>
      </c>
      <c r="AJ23" s="18">
        <f t="shared" si="46"/>
        <v>0.39320388349514562</v>
      </c>
      <c r="AK23" s="3" t="s">
        <v>12</v>
      </c>
      <c r="AL23">
        <f>SUM(AL20:AL22)</f>
        <v>177</v>
      </c>
      <c r="AM23">
        <f>SUM(AM20:AM22)</f>
        <v>86</v>
      </c>
      <c r="AN23" s="18">
        <f t="shared" si="47"/>
        <v>0.48587570621468928</v>
      </c>
      <c r="AO23" s="3" t="s">
        <v>12</v>
      </c>
      <c r="AP23">
        <f>SUM(AP20:AP22)</f>
        <v>193</v>
      </c>
      <c r="AQ23">
        <f>SUM(AQ20:AQ22)</f>
        <v>77</v>
      </c>
      <c r="AR23" s="18">
        <f t="shared" si="48"/>
        <v>0.39896373056994816</v>
      </c>
      <c r="AS23" s="3" t="s">
        <v>12</v>
      </c>
      <c r="AT23">
        <f>SUM(AT20:AT22)</f>
        <v>131</v>
      </c>
      <c r="AU23">
        <f>SUM(AU20:AU22)</f>
        <v>88</v>
      </c>
      <c r="AV23" s="18">
        <f t="shared" si="49"/>
        <v>0.6717557251908397</v>
      </c>
      <c r="AW23" s="3" t="s">
        <v>12</v>
      </c>
      <c r="AX23">
        <f>SUM(AX20:AX22)</f>
        <v>175</v>
      </c>
      <c r="AY23">
        <f>SUM(AY20:AY22)</f>
        <v>120</v>
      </c>
      <c r="AZ23" s="18">
        <f t="shared" si="50"/>
        <v>0.68571428571428572</v>
      </c>
    </row>
    <row r="24" spans="1:52" ht="16.149999999999999" customHeight="1" x14ac:dyDescent="0.3">
      <c r="A24" s="2" t="s">
        <v>4</v>
      </c>
      <c r="E24" s="2" t="s">
        <v>4</v>
      </c>
      <c r="I24" s="2" t="s">
        <v>4</v>
      </c>
      <c r="M24" s="2" t="s">
        <v>4</v>
      </c>
      <c r="Q24" s="2" t="s">
        <v>4</v>
      </c>
      <c r="U24" s="2" t="s">
        <v>4</v>
      </c>
      <c r="Y24" s="2" t="s">
        <v>4</v>
      </c>
      <c r="AC24" s="2" t="s">
        <v>4</v>
      </c>
      <c r="AG24" s="2" t="s">
        <v>4</v>
      </c>
      <c r="AJ24" s="19"/>
      <c r="AK24" s="2" t="s">
        <v>4</v>
      </c>
      <c r="AN24" s="19"/>
      <c r="AO24" s="2" t="s">
        <v>4</v>
      </c>
      <c r="AS24" s="2" t="s">
        <v>4</v>
      </c>
      <c r="AW24" s="2" t="s">
        <v>4</v>
      </c>
    </row>
    <row r="25" spans="1:52" ht="16.149999999999999" customHeight="1" x14ac:dyDescent="0.25">
      <c r="A25" s="3" t="s">
        <v>20</v>
      </c>
      <c r="B25">
        <v>155</v>
      </c>
      <c r="C25">
        <v>34</v>
      </c>
      <c r="D25" s="18">
        <f>SUM(C25/B25)</f>
        <v>0.21935483870967742</v>
      </c>
      <c r="E25" s="3" t="s">
        <v>20</v>
      </c>
      <c r="F25">
        <v>163</v>
      </c>
      <c r="G25">
        <v>35</v>
      </c>
      <c r="H25" s="18">
        <f>SUM(G25/F25)</f>
        <v>0.21472392638036811</v>
      </c>
      <c r="I25" s="3" t="s">
        <v>20</v>
      </c>
      <c r="J25">
        <v>184</v>
      </c>
      <c r="K25">
        <v>38</v>
      </c>
      <c r="L25" s="18">
        <f>SUM(K25/J25)</f>
        <v>0.20652173913043478</v>
      </c>
      <c r="M25" s="3" t="s">
        <v>20</v>
      </c>
      <c r="N25">
        <v>180</v>
      </c>
      <c r="O25">
        <v>47</v>
      </c>
      <c r="P25" s="18">
        <f>SUM(O25/N25)</f>
        <v>0.26111111111111113</v>
      </c>
      <c r="Q25" s="3" t="s">
        <v>20</v>
      </c>
      <c r="R25">
        <v>160</v>
      </c>
      <c r="S25">
        <v>25</v>
      </c>
      <c r="T25" s="18">
        <f>SUM(S25/R25)</f>
        <v>0.15625</v>
      </c>
      <c r="U25" s="3" t="s">
        <v>20</v>
      </c>
      <c r="V25">
        <v>122</v>
      </c>
      <c r="W25">
        <v>25</v>
      </c>
      <c r="X25" s="18">
        <f>SUM(W25/V25)</f>
        <v>0.20491803278688525</v>
      </c>
      <c r="Y25" s="3" t="s">
        <v>20</v>
      </c>
      <c r="Z25">
        <v>130</v>
      </c>
      <c r="AA25">
        <v>43</v>
      </c>
      <c r="AB25" s="18">
        <f>SUM(AA25/Z25)</f>
        <v>0.33076923076923076</v>
      </c>
      <c r="AC25" s="3" t="s">
        <v>20</v>
      </c>
      <c r="AD25">
        <v>153</v>
      </c>
      <c r="AE25">
        <v>77</v>
      </c>
      <c r="AF25" s="18">
        <f>SUM(AE25/AD25)</f>
        <v>0.50326797385620914</v>
      </c>
      <c r="AG25" s="3" t="s">
        <v>20</v>
      </c>
      <c r="AH25">
        <v>106</v>
      </c>
      <c r="AI25">
        <v>57</v>
      </c>
      <c r="AJ25" s="18">
        <f>SUM(AI25/AH25)</f>
        <v>0.53773584905660377</v>
      </c>
      <c r="AK25" s="3" t="s">
        <v>20</v>
      </c>
      <c r="AL25">
        <v>111</v>
      </c>
      <c r="AM25">
        <v>77</v>
      </c>
      <c r="AN25" s="18">
        <f>SUM(AM25/AL25)</f>
        <v>0.69369369369369371</v>
      </c>
      <c r="AO25" s="3" t="s">
        <v>20</v>
      </c>
      <c r="AP25">
        <v>100</v>
      </c>
      <c r="AQ25">
        <v>70</v>
      </c>
      <c r="AR25" s="18">
        <f>SUM(AQ25/AP25)</f>
        <v>0.7</v>
      </c>
      <c r="AS25" s="3" t="s">
        <v>20</v>
      </c>
      <c r="AT25">
        <v>106</v>
      </c>
      <c r="AU25">
        <v>84</v>
      </c>
      <c r="AV25" s="18">
        <f>SUM(AU25/AT25)</f>
        <v>0.79245283018867929</v>
      </c>
      <c r="AW25" s="3" t="s">
        <v>20</v>
      </c>
      <c r="AZ25" s="18" t="e">
        <f>SUM(AY25/AX25)</f>
        <v>#DIV/0!</v>
      </c>
    </row>
    <row r="26" spans="1:52" ht="16.149999999999999" customHeight="1" x14ac:dyDescent="0.25">
      <c r="A26" s="3" t="s">
        <v>21</v>
      </c>
      <c r="B26">
        <v>96</v>
      </c>
      <c r="C26">
        <v>3</v>
      </c>
      <c r="D26" s="18">
        <f t="shared" ref="D26:D28" si="51">SUM(C26/B26)</f>
        <v>3.125E-2</v>
      </c>
      <c r="E26" s="3" t="s">
        <v>21</v>
      </c>
      <c r="F26">
        <v>151</v>
      </c>
      <c r="G26">
        <v>9</v>
      </c>
      <c r="H26" s="18">
        <f t="shared" ref="H26:H28" si="52">SUM(G26/F26)</f>
        <v>5.9602649006622516E-2</v>
      </c>
      <c r="I26" s="3" t="s">
        <v>21</v>
      </c>
      <c r="J26">
        <v>135</v>
      </c>
      <c r="K26">
        <v>1</v>
      </c>
      <c r="L26" s="18">
        <f t="shared" ref="L26:L28" si="53">SUM(K26/J26)</f>
        <v>7.4074074074074077E-3</v>
      </c>
      <c r="M26" s="3" t="s">
        <v>21</v>
      </c>
      <c r="N26">
        <v>119</v>
      </c>
      <c r="O26">
        <v>5</v>
      </c>
      <c r="P26" s="18">
        <f t="shared" ref="P26:P28" si="54">SUM(O26/N26)</f>
        <v>4.2016806722689079E-2</v>
      </c>
      <c r="Q26" s="3" t="s">
        <v>21</v>
      </c>
      <c r="R26">
        <v>83</v>
      </c>
      <c r="S26">
        <v>2</v>
      </c>
      <c r="T26" s="18">
        <f t="shared" ref="T26:T28" si="55">SUM(S26/R26)</f>
        <v>2.4096385542168676E-2</v>
      </c>
      <c r="U26" s="3" t="s">
        <v>21</v>
      </c>
      <c r="V26">
        <v>149</v>
      </c>
      <c r="W26">
        <v>2</v>
      </c>
      <c r="X26" s="18">
        <f t="shared" ref="X26:X28" si="56">SUM(W26/V26)</f>
        <v>1.3422818791946308E-2</v>
      </c>
      <c r="Y26" s="3" t="s">
        <v>21</v>
      </c>
      <c r="Z26">
        <v>95</v>
      </c>
      <c r="AA26">
        <v>4</v>
      </c>
      <c r="AB26" s="18">
        <f t="shared" ref="AB26:AB28" si="57">SUM(AA26/Z26)</f>
        <v>4.2105263157894736E-2</v>
      </c>
      <c r="AC26" s="3" t="s">
        <v>21</v>
      </c>
      <c r="AD26">
        <v>139</v>
      </c>
      <c r="AE26">
        <v>14</v>
      </c>
      <c r="AF26" s="18">
        <f t="shared" ref="AF26:AF28" si="58">SUM(AE26/AD26)</f>
        <v>0.10071942446043165</v>
      </c>
      <c r="AG26" s="3" t="s">
        <v>21</v>
      </c>
      <c r="AH26">
        <v>98</v>
      </c>
      <c r="AI26">
        <v>33</v>
      </c>
      <c r="AJ26" s="18">
        <f t="shared" ref="AJ26:AJ28" si="59">SUM(AI26/AH26)</f>
        <v>0.33673469387755101</v>
      </c>
      <c r="AK26" s="3" t="s">
        <v>21</v>
      </c>
      <c r="AL26">
        <v>87</v>
      </c>
      <c r="AM26">
        <v>7</v>
      </c>
      <c r="AN26" s="18">
        <f t="shared" ref="AN26:AN28" si="60">SUM(AM26/AL26)</f>
        <v>8.0459770114942528E-2</v>
      </c>
      <c r="AO26" s="3" t="s">
        <v>21</v>
      </c>
      <c r="AP26">
        <v>73</v>
      </c>
      <c r="AQ26">
        <v>18</v>
      </c>
      <c r="AR26" s="18">
        <f t="shared" ref="AR26:AR28" si="61">SUM(AQ26/AP26)</f>
        <v>0.24657534246575341</v>
      </c>
      <c r="AS26" s="3" t="s">
        <v>21</v>
      </c>
      <c r="AT26">
        <v>52</v>
      </c>
      <c r="AU26">
        <v>21</v>
      </c>
      <c r="AV26" s="18">
        <f t="shared" ref="AV26:AV28" si="62">SUM(AU26/AT26)</f>
        <v>0.40384615384615385</v>
      </c>
      <c r="AW26" s="3" t="s">
        <v>21</v>
      </c>
      <c r="AZ26" s="18" t="e">
        <f t="shared" ref="AZ26:AZ28" si="63">SUM(AY26/AX26)</f>
        <v>#DIV/0!</v>
      </c>
    </row>
    <row r="27" spans="1:52" ht="16.149999999999999" customHeight="1" x14ac:dyDescent="0.25">
      <c r="A27" s="3" t="s">
        <v>15</v>
      </c>
      <c r="B27" s="10">
        <v>6</v>
      </c>
      <c r="C27" s="10">
        <v>1</v>
      </c>
      <c r="D27" s="18">
        <f t="shared" si="51"/>
        <v>0.16666666666666666</v>
      </c>
      <c r="E27" s="3" t="s">
        <v>15</v>
      </c>
      <c r="F27" s="10">
        <v>15</v>
      </c>
      <c r="G27" s="10">
        <v>0</v>
      </c>
      <c r="H27" s="18">
        <f t="shared" si="52"/>
        <v>0</v>
      </c>
      <c r="I27" s="3" t="s">
        <v>15</v>
      </c>
      <c r="J27" s="10">
        <v>14</v>
      </c>
      <c r="K27" s="10">
        <v>1</v>
      </c>
      <c r="L27" s="18">
        <f t="shared" si="53"/>
        <v>7.1428571428571425E-2</v>
      </c>
      <c r="M27" s="3" t="s">
        <v>15</v>
      </c>
      <c r="N27" s="10">
        <v>12</v>
      </c>
      <c r="O27" s="10">
        <v>5</v>
      </c>
      <c r="P27" s="18">
        <f t="shared" si="54"/>
        <v>0.41666666666666669</v>
      </c>
      <c r="Q27" s="3" t="s">
        <v>15</v>
      </c>
      <c r="R27" s="10">
        <v>18</v>
      </c>
      <c r="S27" s="10">
        <v>0</v>
      </c>
      <c r="T27" s="18">
        <f t="shared" si="55"/>
        <v>0</v>
      </c>
      <c r="U27" s="3" t="s">
        <v>15</v>
      </c>
      <c r="V27" s="10">
        <v>19</v>
      </c>
      <c r="W27" s="10">
        <v>1</v>
      </c>
      <c r="X27" s="18">
        <f t="shared" si="56"/>
        <v>5.2631578947368418E-2</v>
      </c>
      <c r="Y27" s="3" t="s">
        <v>15</v>
      </c>
      <c r="Z27" s="10">
        <v>34</v>
      </c>
      <c r="AA27" s="10">
        <v>0</v>
      </c>
      <c r="AB27" s="18">
        <f t="shared" si="57"/>
        <v>0</v>
      </c>
      <c r="AC27" s="3" t="s">
        <v>15</v>
      </c>
      <c r="AD27" s="10">
        <v>24</v>
      </c>
      <c r="AE27" s="10">
        <v>0</v>
      </c>
      <c r="AF27" s="18">
        <f t="shared" si="58"/>
        <v>0</v>
      </c>
      <c r="AG27" s="3" t="s">
        <v>15</v>
      </c>
      <c r="AH27" s="10">
        <v>10</v>
      </c>
      <c r="AI27" s="10">
        <v>0</v>
      </c>
      <c r="AJ27" s="18">
        <f t="shared" si="59"/>
        <v>0</v>
      </c>
      <c r="AK27" s="3" t="s">
        <v>15</v>
      </c>
      <c r="AL27" s="10">
        <v>31</v>
      </c>
      <c r="AM27" s="10">
        <v>0</v>
      </c>
      <c r="AN27" s="18">
        <f t="shared" si="60"/>
        <v>0</v>
      </c>
      <c r="AO27" s="3" t="s">
        <v>15</v>
      </c>
      <c r="AP27" s="10">
        <v>17</v>
      </c>
      <c r="AQ27" s="10">
        <v>0</v>
      </c>
      <c r="AR27" s="18">
        <f t="shared" si="61"/>
        <v>0</v>
      </c>
      <c r="AS27" s="3" t="s">
        <v>15</v>
      </c>
      <c r="AT27" s="10">
        <v>22</v>
      </c>
      <c r="AU27" s="10"/>
      <c r="AV27" s="18">
        <f t="shared" si="62"/>
        <v>0</v>
      </c>
      <c r="AW27" s="3" t="s">
        <v>15</v>
      </c>
      <c r="AX27" s="10"/>
      <c r="AY27" s="10"/>
      <c r="AZ27" s="18" t="e">
        <f t="shared" si="63"/>
        <v>#DIV/0!</v>
      </c>
    </row>
    <row r="28" spans="1:52" ht="16.149999999999999" customHeight="1" x14ac:dyDescent="0.25">
      <c r="A28" s="3" t="s">
        <v>12</v>
      </c>
      <c r="B28">
        <f>SUM(B25:B27)</f>
        <v>257</v>
      </c>
      <c r="C28">
        <f>SUM(C25:C27)</f>
        <v>38</v>
      </c>
      <c r="D28" s="18">
        <f t="shared" si="51"/>
        <v>0.14785992217898833</v>
      </c>
      <c r="E28" s="3" t="s">
        <v>12</v>
      </c>
      <c r="F28">
        <f>SUM(F25:F27)</f>
        <v>329</v>
      </c>
      <c r="G28">
        <f>SUM(G25:G27)</f>
        <v>44</v>
      </c>
      <c r="H28" s="18">
        <f t="shared" si="52"/>
        <v>0.1337386018237082</v>
      </c>
      <c r="I28" s="3" t="s">
        <v>12</v>
      </c>
      <c r="J28">
        <f>SUM(J25:J27)</f>
        <v>333</v>
      </c>
      <c r="K28">
        <f>SUM(K25:K27)</f>
        <v>40</v>
      </c>
      <c r="L28" s="18">
        <f t="shared" si="53"/>
        <v>0.12012012012012012</v>
      </c>
      <c r="M28" s="3" t="s">
        <v>12</v>
      </c>
      <c r="N28">
        <f>SUM(N25:N27)</f>
        <v>311</v>
      </c>
      <c r="O28">
        <f>SUM(O25:O27)</f>
        <v>57</v>
      </c>
      <c r="P28" s="18">
        <f t="shared" si="54"/>
        <v>0.18327974276527331</v>
      </c>
      <c r="Q28" s="3" t="s">
        <v>12</v>
      </c>
      <c r="R28">
        <f>SUM(R25:R27)</f>
        <v>261</v>
      </c>
      <c r="S28">
        <f>SUM(S25:S27)</f>
        <v>27</v>
      </c>
      <c r="T28" s="18">
        <f t="shared" si="55"/>
        <v>0.10344827586206896</v>
      </c>
      <c r="U28" s="3" t="s">
        <v>12</v>
      </c>
      <c r="V28">
        <f>SUM(V25:V27)</f>
        <v>290</v>
      </c>
      <c r="W28">
        <f>SUM(W25:W27)</f>
        <v>28</v>
      </c>
      <c r="X28" s="18">
        <f t="shared" si="56"/>
        <v>9.6551724137931033E-2</v>
      </c>
      <c r="Y28" s="3" t="s">
        <v>12</v>
      </c>
      <c r="Z28">
        <f>SUM(Z25:Z27)</f>
        <v>259</v>
      </c>
      <c r="AA28">
        <f>SUM(AA25:AA27)</f>
        <v>47</v>
      </c>
      <c r="AB28" s="18">
        <f t="shared" si="57"/>
        <v>0.18146718146718147</v>
      </c>
      <c r="AC28" s="3" t="s">
        <v>12</v>
      </c>
      <c r="AD28">
        <f>SUM(AD25:AD27)</f>
        <v>316</v>
      </c>
      <c r="AE28">
        <f>SUM(AE25:AE27)</f>
        <v>91</v>
      </c>
      <c r="AF28" s="18">
        <f t="shared" si="58"/>
        <v>0.28797468354430378</v>
      </c>
      <c r="AG28" s="3" t="s">
        <v>12</v>
      </c>
      <c r="AH28">
        <f>SUM(AH25:AH27)</f>
        <v>214</v>
      </c>
      <c r="AI28">
        <f>SUM(AI25:AI27)</f>
        <v>90</v>
      </c>
      <c r="AJ28" s="18">
        <f t="shared" si="59"/>
        <v>0.42056074766355139</v>
      </c>
      <c r="AK28" s="3" t="s">
        <v>12</v>
      </c>
      <c r="AL28">
        <f>SUM(AL25:AL27)</f>
        <v>229</v>
      </c>
      <c r="AM28">
        <f>SUM(AM25:AM27)</f>
        <v>84</v>
      </c>
      <c r="AN28" s="18">
        <f t="shared" si="60"/>
        <v>0.36681222707423583</v>
      </c>
      <c r="AO28" s="3" t="s">
        <v>12</v>
      </c>
      <c r="AP28">
        <f>SUM(AP25:AP27)</f>
        <v>190</v>
      </c>
      <c r="AQ28">
        <f>SUM(AQ25:AQ27)</f>
        <v>88</v>
      </c>
      <c r="AR28" s="18">
        <f t="shared" si="61"/>
        <v>0.4631578947368421</v>
      </c>
      <c r="AS28" s="3" t="s">
        <v>12</v>
      </c>
      <c r="AT28">
        <f>SUM(AT25:AT27)</f>
        <v>180</v>
      </c>
      <c r="AU28">
        <f>SUM(AU25:AU27)</f>
        <v>105</v>
      </c>
      <c r="AV28" s="18">
        <f t="shared" si="62"/>
        <v>0.58333333333333337</v>
      </c>
      <c r="AW28" s="3" t="s">
        <v>12</v>
      </c>
      <c r="AX28">
        <f>SUM(AX25:AX27)</f>
        <v>0</v>
      </c>
      <c r="AY28">
        <f>SUM(AY25:AY27)</f>
        <v>0</v>
      </c>
      <c r="AZ28" s="18" t="e">
        <f t="shared" si="63"/>
        <v>#DIV/0!</v>
      </c>
    </row>
    <row r="29" spans="1:52" ht="16.149999999999999" customHeight="1" x14ac:dyDescent="0.3">
      <c r="A29" s="2" t="s">
        <v>5</v>
      </c>
      <c r="E29" s="2" t="s">
        <v>5</v>
      </c>
      <c r="I29" s="2" t="s">
        <v>5</v>
      </c>
      <c r="M29" s="2" t="s">
        <v>5</v>
      </c>
      <c r="Q29" s="2" t="s">
        <v>5</v>
      </c>
      <c r="U29" s="2" t="s">
        <v>5</v>
      </c>
      <c r="Y29" s="2" t="s">
        <v>5</v>
      </c>
      <c r="AC29" s="2" t="s">
        <v>5</v>
      </c>
      <c r="AG29" s="2" t="s">
        <v>5</v>
      </c>
      <c r="AJ29" s="19"/>
      <c r="AK29" s="2" t="s">
        <v>5</v>
      </c>
      <c r="AN29" s="19"/>
      <c r="AO29" s="2" t="s">
        <v>5</v>
      </c>
      <c r="AS29" s="2" t="s">
        <v>5</v>
      </c>
      <c r="AW29" s="2" t="s">
        <v>5</v>
      </c>
    </row>
    <row r="30" spans="1:52" ht="16.149999999999999" customHeight="1" x14ac:dyDescent="0.25">
      <c r="A30" s="3" t="s">
        <v>20</v>
      </c>
      <c r="B30">
        <v>162</v>
      </c>
      <c r="C30">
        <v>28</v>
      </c>
      <c r="D30" s="18">
        <f>SUM(C30/B30)</f>
        <v>0.1728395061728395</v>
      </c>
      <c r="E30" s="3" t="s">
        <v>20</v>
      </c>
      <c r="F30">
        <v>137</v>
      </c>
      <c r="G30">
        <v>30</v>
      </c>
      <c r="H30" s="18">
        <f>SUM(G30/F30)</f>
        <v>0.21897810218978103</v>
      </c>
      <c r="I30" s="3" t="s">
        <v>20</v>
      </c>
      <c r="J30">
        <v>186</v>
      </c>
      <c r="K30">
        <v>40</v>
      </c>
      <c r="L30" s="18">
        <f>SUM(K30/J30)</f>
        <v>0.21505376344086022</v>
      </c>
      <c r="M30" s="3" t="s">
        <v>20</v>
      </c>
      <c r="N30">
        <v>176</v>
      </c>
      <c r="O30">
        <v>45</v>
      </c>
      <c r="P30" s="18">
        <f>SUM(O30/N30)</f>
        <v>0.25568181818181818</v>
      </c>
      <c r="Q30" s="3" t="s">
        <v>20</v>
      </c>
      <c r="R30">
        <v>146</v>
      </c>
      <c r="S30">
        <v>36</v>
      </c>
      <c r="T30" s="18">
        <f>SUM(S30/R30)</f>
        <v>0.24657534246575341</v>
      </c>
      <c r="U30" s="3" t="s">
        <v>20</v>
      </c>
      <c r="V30">
        <v>145</v>
      </c>
      <c r="W30">
        <v>34</v>
      </c>
      <c r="X30" s="18">
        <f>SUM(W30/V30)</f>
        <v>0.23448275862068965</v>
      </c>
      <c r="Y30" s="3" t="s">
        <v>20</v>
      </c>
      <c r="Z30">
        <v>152</v>
      </c>
      <c r="AA30">
        <v>40</v>
      </c>
      <c r="AB30" s="18">
        <f>SUM(AA30/Z30)</f>
        <v>0.26315789473684209</v>
      </c>
      <c r="AC30" s="3" t="s">
        <v>20</v>
      </c>
      <c r="AD30">
        <v>155</v>
      </c>
      <c r="AE30">
        <v>78</v>
      </c>
      <c r="AF30" s="18">
        <f>SUM(AE30/AD30)</f>
        <v>0.50322580645161286</v>
      </c>
      <c r="AG30" s="3" t="s">
        <v>20</v>
      </c>
      <c r="AH30">
        <v>123</v>
      </c>
      <c r="AI30">
        <v>63</v>
      </c>
      <c r="AJ30" s="18">
        <f>SUM(AI30/AH30)</f>
        <v>0.51219512195121952</v>
      </c>
      <c r="AK30" s="3" t="s">
        <v>20</v>
      </c>
      <c r="AL30">
        <v>106</v>
      </c>
      <c r="AM30">
        <v>55</v>
      </c>
      <c r="AN30" s="18">
        <f>SUM(AM30/AL30)</f>
        <v>0.51886792452830188</v>
      </c>
      <c r="AO30" s="3" t="s">
        <v>20</v>
      </c>
      <c r="AP30">
        <v>102</v>
      </c>
      <c r="AQ30">
        <v>69</v>
      </c>
      <c r="AR30" s="18">
        <f>SUM(AQ30/AP30)</f>
        <v>0.67647058823529416</v>
      </c>
      <c r="AS30" s="3" t="s">
        <v>20</v>
      </c>
      <c r="AT30">
        <v>103</v>
      </c>
      <c r="AU30">
        <v>87</v>
      </c>
      <c r="AV30" s="18">
        <f>SUM(AU30/AT30)</f>
        <v>0.84466019417475724</v>
      </c>
      <c r="AW30" s="3" t="s">
        <v>20</v>
      </c>
      <c r="AZ30" s="18" t="e">
        <f>SUM(AY30/AX30)</f>
        <v>#DIV/0!</v>
      </c>
    </row>
    <row r="31" spans="1:52" ht="16.149999999999999" customHeight="1" x14ac:dyDescent="0.25">
      <c r="A31" s="3" t="s">
        <v>21</v>
      </c>
      <c r="B31">
        <v>136</v>
      </c>
      <c r="C31">
        <v>1</v>
      </c>
      <c r="D31" s="18">
        <f t="shared" ref="D31:D33" si="64">SUM(C31/B31)</f>
        <v>7.3529411764705881E-3</v>
      </c>
      <c r="E31" s="3" t="s">
        <v>21</v>
      </c>
      <c r="F31">
        <v>91</v>
      </c>
      <c r="G31">
        <v>0</v>
      </c>
      <c r="H31" s="18">
        <f t="shared" ref="H31:H33" si="65">SUM(G31/F31)</f>
        <v>0</v>
      </c>
      <c r="I31" s="3" t="s">
        <v>21</v>
      </c>
      <c r="J31">
        <v>164</v>
      </c>
      <c r="K31">
        <v>3</v>
      </c>
      <c r="L31" s="18">
        <f t="shared" ref="L31:L33" si="66">SUM(K31/J31)</f>
        <v>1.8292682926829267E-2</v>
      </c>
      <c r="M31" s="3" t="s">
        <v>21</v>
      </c>
      <c r="N31">
        <v>95</v>
      </c>
      <c r="O31">
        <v>2</v>
      </c>
      <c r="P31" s="18">
        <f t="shared" ref="P31:P33" si="67">SUM(O31/N31)</f>
        <v>2.1052631578947368E-2</v>
      </c>
      <c r="Q31" s="3" t="s">
        <v>21</v>
      </c>
      <c r="R31">
        <v>85</v>
      </c>
      <c r="S31">
        <v>2</v>
      </c>
      <c r="T31" s="18">
        <f t="shared" ref="T31:T33" si="68">SUM(S31/R31)</f>
        <v>2.3529411764705882E-2</v>
      </c>
      <c r="U31" s="3" t="s">
        <v>21</v>
      </c>
      <c r="V31">
        <v>108</v>
      </c>
      <c r="W31">
        <v>5</v>
      </c>
      <c r="X31" s="18">
        <f t="shared" ref="X31:X33" si="69">SUM(W31/V31)</f>
        <v>4.6296296296296294E-2</v>
      </c>
      <c r="Y31" s="3" t="s">
        <v>21</v>
      </c>
      <c r="Z31">
        <v>139</v>
      </c>
      <c r="AA31">
        <v>6</v>
      </c>
      <c r="AB31" s="18">
        <f t="shared" ref="AB31:AB33" si="70">SUM(AA31/Z31)</f>
        <v>4.3165467625899283E-2</v>
      </c>
      <c r="AC31" s="3" t="s">
        <v>21</v>
      </c>
      <c r="AD31">
        <v>122</v>
      </c>
      <c r="AE31">
        <v>25</v>
      </c>
      <c r="AF31" s="18">
        <f t="shared" ref="AF31:AF33" si="71">SUM(AE31/AD31)</f>
        <v>0.20491803278688525</v>
      </c>
      <c r="AG31" s="3" t="s">
        <v>21</v>
      </c>
      <c r="AH31">
        <v>119</v>
      </c>
      <c r="AI31">
        <v>12</v>
      </c>
      <c r="AJ31" s="18">
        <f t="shared" ref="AJ31:AJ33" si="72">SUM(AI31/AH31)</f>
        <v>0.10084033613445378</v>
      </c>
      <c r="AK31" s="3" t="s">
        <v>21</v>
      </c>
      <c r="AL31">
        <v>72</v>
      </c>
      <c r="AM31">
        <v>4</v>
      </c>
      <c r="AN31" s="18">
        <f t="shared" ref="AN31:AN33" si="73">SUM(AM31/AL31)</f>
        <v>5.5555555555555552E-2</v>
      </c>
      <c r="AO31" s="3" t="s">
        <v>21</v>
      </c>
      <c r="AP31">
        <v>103</v>
      </c>
      <c r="AQ31">
        <v>17</v>
      </c>
      <c r="AR31" s="18">
        <f t="shared" ref="AR31:AR33" si="74">SUM(AQ31/AP31)</f>
        <v>0.1650485436893204</v>
      </c>
      <c r="AS31" s="3" t="s">
        <v>21</v>
      </c>
      <c r="AT31">
        <v>71</v>
      </c>
      <c r="AU31">
        <v>46</v>
      </c>
      <c r="AV31" s="18">
        <f t="shared" ref="AV31:AV33" si="75">SUM(AU31/AT31)</f>
        <v>0.647887323943662</v>
      </c>
      <c r="AW31" s="3" t="s">
        <v>21</v>
      </c>
      <c r="AZ31" s="18" t="e">
        <f t="shared" ref="AZ31:AZ33" si="76">SUM(AY31/AX31)</f>
        <v>#DIV/0!</v>
      </c>
    </row>
    <row r="32" spans="1:52" ht="16.149999999999999" customHeight="1" x14ac:dyDescent="0.25">
      <c r="A32" s="3" t="s">
        <v>15</v>
      </c>
      <c r="B32" s="10">
        <v>14</v>
      </c>
      <c r="C32" s="10">
        <v>0</v>
      </c>
      <c r="D32" s="18">
        <f t="shared" si="64"/>
        <v>0</v>
      </c>
      <c r="E32" s="3" t="s">
        <v>15</v>
      </c>
      <c r="F32" s="10">
        <v>9</v>
      </c>
      <c r="G32" s="10">
        <v>0</v>
      </c>
      <c r="H32" s="18">
        <f t="shared" si="65"/>
        <v>0</v>
      </c>
      <c r="I32" s="3" t="s">
        <v>15</v>
      </c>
      <c r="J32" s="10">
        <v>20</v>
      </c>
      <c r="K32" s="10">
        <v>1</v>
      </c>
      <c r="L32" s="18">
        <f t="shared" si="66"/>
        <v>0.05</v>
      </c>
      <c r="M32" s="3" t="s">
        <v>15</v>
      </c>
      <c r="N32" s="10">
        <v>3</v>
      </c>
      <c r="O32" s="10">
        <v>0</v>
      </c>
      <c r="P32" s="18">
        <f t="shared" si="67"/>
        <v>0</v>
      </c>
      <c r="Q32" s="3" t="s">
        <v>15</v>
      </c>
      <c r="R32" s="10">
        <v>22</v>
      </c>
      <c r="S32" s="10">
        <v>0</v>
      </c>
      <c r="T32" s="18">
        <f t="shared" si="68"/>
        <v>0</v>
      </c>
      <c r="U32" s="3" t="s">
        <v>15</v>
      </c>
      <c r="V32" s="10">
        <v>22</v>
      </c>
      <c r="W32" s="10">
        <v>0</v>
      </c>
      <c r="X32" s="18">
        <f t="shared" si="69"/>
        <v>0</v>
      </c>
      <c r="Y32" s="3" t="s">
        <v>15</v>
      </c>
      <c r="Z32" s="10">
        <v>39</v>
      </c>
      <c r="AA32" s="10">
        <v>0</v>
      </c>
      <c r="AB32" s="18">
        <f t="shared" si="70"/>
        <v>0</v>
      </c>
      <c r="AC32" s="3" t="s">
        <v>15</v>
      </c>
      <c r="AD32" s="10">
        <v>23</v>
      </c>
      <c r="AE32" s="10">
        <v>14</v>
      </c>
      <c r="AF32" s="18">
        <f t="shared" si="71"/>
        <v>0.60869565217391308</v>
      </c>
      <c r="AG32" s="3" t="s">
        <v>15</v>
      </c>
      <c r="AH32" s="10">
        <v>31</v>
      </c>
      <c r="AI32" s="10">
        <v>0</v>
      </c>
      <c r="AJ32" s="18">
        <f t="shared" si="72"/>
        <v>0</v>
      </c>
      <c r="AK32" s="3" t="s">
        <v>15</v>
      </c>
      <c r="AL32" s="10">
        <v>29</v>
      </c>
      <c r="AM32" s="10">
        <v>0</v>
      </c>
      <c r="AN32" s="18">
        <f t="shared" si="73"/>
        <v>0</v>
      </c>
      <c r="AO32" s="3" t="s">
        <v>15</v>
      </c>
      <c r="AP32" s="10">
        <v>18</v>
      </c>
      <c r="AQ32" s="10">
        <v>0</v>
      </c>
      <c r="AR32" s="18">
        <f t="shared" si="74"/>
        <v>0</v>
      </c>
      <c r="AS32" s="3" t="s">
        <v>15</v>
      </c>
      <c r="AT32" s="10">
        <v>20</v>
      </c>
      <c r="AU32" s="10">
        <v>0</v>
      </c>
      <c r="AV32" s="18">
        <f t="shared" si="75"/>
        <v>0</v>
      </c>
      <c r="AW32" s="3" t="s">
        <v>15</v>
      </c>
      <c r="AX32" s="10"/>
      <c r="AY32" s="10"/>
      <c r="AZ32" s="18" t="e">
        <f t="shared" si="76"/>
        <v>#DIV/0!</v>
      </c>
    </row>
    <row r="33" spans="1:52" ht="16.149999999999999" customHeight="1" x14ac:dyDescent="0.25">
      <c r="A33" s="3" t="s">
        <v>12</v>
      </c>
      <c r="B33">
        <f>SUM(B30:B32)</f>
        <v>312</v>
      </c>
      <c r="C33">
        <f>SUM(C30:C32)</f>
        <v>29</v>
      </c>
      <c r="D33" s="18">
        <f t="shared" si="64"/>
        <v>9.2948717948717952E-2</v>
      </c>
      <c r="E33" s="3" t="s">
        <v>12</v>
      </c>
      <c r="F33">
        <f>SUM(F30:F32)</f>
        <v>237</v>
      </c>
      <c r="G33">
        <f>SUM(G30:G32)</f>
        <v>30</v>
      </c>
      <c r="H33" s="18">
        <f t="shared" si="65"/>
        <v>0.12658227848101267</v>
      </c>
      <c r="I33" s="3" t="s">
        <v>12</v>
      </c>
      <c r="J33">
        <f>SUM(J30:J32)</f>
        <v>370</v>
      </c>
      <c r="K33">
        <f>SUM(K30:K32)</f>
        <v>44</v>
      </c>
      <c r="L33" s="18">
        <f t="shared" si="66"/>
        <v>0.11891891891891893</v>
      </c>
      <c r="M33" s="3" t="s">
        <v>12</v>
      </c>
      <c r="N33">
        <f>SUM(N30:N32)</f>
        <v>274</v>
      </c>
      <c r="O33">
        <f>SUM(O30:O32)</f>
        <v>47</v>
      </c>
      <c r="P33" s="18">
        <f t="shared" si="67"/>
        <v>0.17153284671532848</v>
      </c>
      <c r="Q33" s="3" t="s">
        <v>12</v>
      </c>
      <c r="R33">
        <f>SUM(R30:R32)</f>
        <v>253</v>
      </c>
      <c r="S33">
        <f>SUM(S30:S32)</f>
        <v>38</v>
      </c>
      <c r="T33" s="18">
        <f t="shared" si="68"/>
        <v>0.15019762845849802</v>
      </c>
      <c r="U33" s="3" t="s">
        <v>12</v>
      </c>
      <c r="V33">
        <f>SUM(V30:V32)</f>
        <v>275</v>
      </c>
      <c r="W33">
        <f>SUM(W30:W32)</f>
        <v>39</v>
      </c>
      <c r="X33" s="18">
        <f t="shared" si="69"/>
        <v>0.14181818181818182</v>
      </c>
      <c r="Y33" s="3" t="s">
        <v>12</v>
      </c>
      <c r="Z33">
        <f>SUM(Z30:Z32)</f>
        <v>330</v>
      </c>
      <c r="AA33">
        <f>SUM(AA30:AA32)</f>
        <v>46</v>
      </c>
      <c r="AB33" s="18">
        <f t="shared" si="70"/>
        <v>0.1393939393939394</v>
      </c>
      <c r="AC33" s="3" t="s">
        <v>12</v>
      </c>
      <c r="AD33">
        <f>SUM(AD30:AD32)</f>
        <v>300</v>
      </c>
      <c r="AE33">
        <f>SUM(AE30:AE32)</f>
        <v>117</v>
      </c>
      <c r="AF33" s="18">
        <f t="shared" si="71"/>
        <v>0.39</v>
      </c>
      <c r="AG33" s="3" t="s">
        <v>12</v>
      </c>
      <c r="AH33">
        <f>SUM(AH30:AH32)</f>
        <v>273</v>
      </c>
      <c r="AI33">
        <f>SUM(AI30:AI32)</f>
        <v>75</v>
      </c>
      <c r="AJ33" s="18">
        <f t="shared" si="72"/>
        <v>0.27472527472527475</v>
      </c>
      <c r="AK33" s="3" t="s">
        <v>12</v>
      </c>
      <c r="AL33">
        <f>SUM(AL30:AL32)</f>
        <v>207</v>
      </c>
      <c r="AM33">
        <f>SUM(AM30:AM32)</f>
        <v>59</v>
      </c>
      <c r="AN33" s="18">
        <f t="shared" si="73"/>
        <v>0.28502415458937197</v>
      </c>
      <c r="AO33" s="3" t="s">
        <v>12</v>
      </c>
      <c r="AP33">
        <f>SUM(AP30:AP32)</f>
        <v>223</v>
      </c>
      <c r="AQ33">
        <f>SUM(AQ30:AQ32)</f>
        <v>86</v>
      </c>
      <c r="AR33" s="18">
        <f t="shared" si="74"/>
        <v>0.38565022421524664</v>
      </c>
      <c r="AS33" s="3" t="s">
        <v>12</v>
      </c>
      <c r="AT33">
        <f>SUM(AT30:AT32)</f>
        <v>194</v>
      </c>
      <c r="AU33">
        <f>SUM(AU30:AU32)</f>
        <v>133</v>
      </c>
      <c r="AV33" s="18">
        <f t="shared" si="75"/>
        <v>0.68556701030927836</v>
      </c>
      <c r="AW33" s="3" t="s">
        <v>12</v>
      </c>
      <c r="AX33">
        <f>SUM(AX30:AX32)</f>
        <v>0</v>
      </c>
      <c r="AY33">
        <f>SUM(AY30:AY32)</f>
        <v>0</v>
      </c>
      <c r="AZ33" s="18" t="e">
        <f t="shared" si="76"/>
        <v>#DIV/0!</v>
      </c>
    </row>
    <row r="34" spans="1:52" ht="16.149999999999999" customHeight="1" x14ac:dyDescent="0.3">
      <c r="A34" s="2" t="s">
        <v>6</v>
      </c>
      <c r="E34" s="2" t="s">
        <v>6</v>
      </c>
      <c r="I34" s="2" t="s">
        <v>6</v>
      </c>
      <c r="M34" s="2" t="s">
        <v>6</v>
      </c>
      <c r="Q34" s="2" t="s">
        <v>6</v>
      </c>
      <c r="U34" s="2" t="s">
        <v>6</v>
      </c>
      <c r="Y34" s="2" t="s">
        <v>6</v>
      </c>
      <c r="AC34" s="2" t="s">
        <v>6</v>
      </c>
      <c r="AG34" s="2" t="s">
        <v>6</v>
      </c>
      <c r="AJ34" s="19"/>
      <c r="AK34" s="2" t="s">
        <v>6</v>
      </c>
      <c r="AN34" s="19"/>
      <c r="AO34" s="2" t="s">
        <v>6</v>
      </c>
      <c r="AS34" s="2" t="s">
        <v>6</v>
      </c>
      <c r="AW34" s="2" t="s">
        <v>6</v>
      </c>
    </row>
    <row r="35" spans="1:52" ht="16.149999999999999" customHeight="1" x14ac:dyDescent="0.25">
      <c r="A35" s="3" t="s">
        <v>20</v>
      </c>
      <c r="B35">
        <v>148</v>
      </c>
      <c r="C35">
        <v>33</v>
      </c>
      <c r="D35" s="18">
        <f>SUM(C35/B35)</f>
        <v>0.22297297297297297</v>
      </c>
      <c r="E35" s="3" t="s">
        <v>20</v>
      </c>
      <c r="F35">
        <v>134</v>
      </c>
      <c r="G35">
        <v>29</v>
      </c>
      <c r="H35" s="18">
        <f>SUM(G35/F35)</f>
        <v>0.21641791044776118</v>
      </c>
      <c r="I35" s="3" t="s">
        <v>20</v>
      </c>
      <c r="J35">
        <v>163</v>
      </c>
      <c r="K35">
        <v>30</v>
      </c>
      <c r="L35" s="18">
        <f>SUM(K35/J35)</f>
        <v>0.18404907975460122</v>
      </c>
      <c r="M35" s="3" t="s">
        <v>20</v>
      </c>
      <c r="N35">
        <v>197</v>
      </c>
      <c r="O35">
        <v>41</v>
      </c>
      <c r="P35" s="18">
        <f>SUM(O35/N35)</f>
        <v>0.20812182741116753</v>
      </c>
      <c r="Q35" s="3" t="s">
        <v>20</v>
      </c>
      <c r="R35">
        <v>124</v>
      </c>
      <c r="S35">
        <v>33</v>
      </c>
      <c r="T35" s="18">
        <f>SUM(S35/R35)</f>
        <v>0.2661290322580645</v>
      </c>
      <c r="U35" s="3" t="s">
        <v>20</v>
      </c>
      <c r="V35">
        <v>181</v>
      </c>
      <c r="W35">
        <v>24</v>
      </c>
      <c r="X35" s="18">
        <f>SUM(W35/V35)</f>
        <v>0.13259668508287292</v>
      </c>
      <c r="Y35" s="3" t="s">
        <v>20</v>
      </c>
      <c r="Z35">
        <v>162</v>
      </c>
      <c r="AA35">
        <v>47</v>
      </c>
      <c r="AB35" s="18">
        <f>SUM(AA35/Z35)</f>
        <v>0.29012345679012347</v>
      </c>
      <c r="AC35" s="3" t="s">
        <v>20</v>
      </c>
      <c r="AD35">
        <v>129</v>
      </c>
      <c r="AE35">
        <v>89</v>
      </c>
      <c r="AF35" s="18">
        <f>SUM(AE35/AD35)</f>
        <v>0.68992248062015504</v>
      </c>
      <c r="AG35" s="3" t="s">
        <v>20</v>
      </c>
      <c r="AH35">
        <v>127</v>
      </c>
      <c r="AI35">
        <v>60</v>
      </c>
      <c r="AJ35" s="18">
        <f>SUM(AI35/AH35)</f>
        <v>0.47244094488188976</v>
      </c>
      <c r="AK35" s="3" t="s">
        <v>20</v>
      </c>
      <c r="AL35">
        <v>79</v>
      </c>
      <c r="AM35">
        <v>49</v>
      </c>
      <c r="AN35" s="18">
        <f>SUM(AM35/AL35)</f>
        <v>0.620253164556962</v>
      </c>
      <c r="AO35" s="3" t="s">
        <v>20</v>
      </c>
      <c r="AP35">
        <v>116</v>
      </c>
      <c r="AQ35">
        <v>80</v>
      </c>
      <c r="AR35" s="18">
        <f>SUM(AQ35/AP35)</f>
        <v>0.68965517241379315</v>
      </c>
      <c r="AS35" s="3" t="s">
        <v>20</v>
      </c>
      <c r="AT35">
        <v>94</v>
      </c>
      <c r="AU35">
        <v>76</v>
      </c>
      <c r="AV35" s="18">
        <f>SUM(AU35/AT35)</f>
        <v>0.80851063829787229</v>
      </c>
      <c r="AW35" s="3" t="s">
        <v>20</v>
      </c>
      <c r="AZ35" s="18" t="e">
        <f>SUM(AY35/AX35)</f>
        <v>#DIV/0!</v>
      </c>
    </row>
    <row r="36" spans="1:52" ht="16.149999999999999" customHeight="1" x14ac:dyDescent="0.25">
      <c r="A36" s="3" t="s">
        <v>21</v>
      </c>
      <c r="B36">
        <v>77</v>
      </c>
      <c r="C36">
        <v>2</v>
      </c>
      <c r="D36" s="18">
        <f t="shared" ref="D36:D38" si="77">SUM(C36/B36)</f>
        <v>2.5974025974025976E-2</v>
      </c>
      <c r="E36" s="3" t="s">
        <v>21</v>
      </c>
      <c r="F36">
        <v>87</v>
      </c>
      <c r="G36">
        <v>7</v>
      </c>
      <c r="H36" s="18">
        <f t="shared" ref="H36:H38" si="78">SUM(G36/F36)</f>
        <v>8.0459770114942528E-2</v>
      </c>
      <c r="I36" s="3" t="s">
        <v>21</v>
      </c>
      <c r="J36">
        <v>142</v>
      </c>
      <c r="K36">
        <v>9</v>
      </c>
      <c r="L36" s="18">
        <f t="shared" ref="L36:L38" si="79">SUM(K36/J36)</f>
        <v>6.3380281690140844E-2</v>
      </c>
      <c r="M36" s="3" t="s">
        <v>21</v>
      </c>
      <c r="N36">
        <v>158</v>
      </c>
      <c r="O36">
        <v>3</v>
      </c>
      <c r="P36" s="18">
        <f t="shared" ref="P36:P38" si="80">SUM(O36/N36)</f>
        <v>1.8987341772151899E-2</v>
      </c>
      <c r="Q36" s="3" t="s">
        <v>21</v>
      </c>
      <c r="R36">
        <v>75</v>
      </c>
      <c r="S36">
        <v>7</v>
      </c>
      <c r="T36" s="18">
        <f t="shared" ref="T36:T38" si="81">SUM(S36/R36)</f>
        <v>9.3333333333333338E-2</v>
      </c>
      <c r="U36" s="3" t="s">
        <v>21</v>
      </c>
      <c r="V36">
        <v>114</v>
      </c>
      <c r="W36">
        <v>0</v>
      </c>
      <c r="X36" s="18">
        <f t="shared" ref="X36:X38" si="82">SUM(W36/V36)</f>
        <v>0</v>
      </c>
      <c r="Y36" s="3" t="s">
        <v>21</v>
      </c>
      <c r="Z36">
        <v>118</v>
      </c>
      <c r="AA36">
        <v>2</v>
      </c>
      <c r="AB36" s="18">
        <f t="shared" ref="AB36:AB38" si="83">SUM(AA36/Z36)</f>
        <v>1.6949152542372881E-2</v>
      </c>
      <c r="AC36" s="3" t="s">
        <v>21</v>
      </c>
      <c r="AD36">
        <v>80</v>
      </c>
      <c r="AE36">
        <v>18</v>
      </c>
      <c r="AF36" s="18">
        <f t="shared" ref="AF36:AF38" si="84">SUM(AE36/AD36)</f>
        <v>0.22500000000000001</v>
      </c>
      <c r="AG36" s="3" t="s">
        <v>21</v>
      </c>
      <c r="AH36">
        <v>131</v>
      </c>
      <c r="AI36">
        <v>6</v>
      </c>
      <c r="AJ36" s="18">
        <f t="shared" ref="AJ36:AJ38" si="85">SUM(AI36/AH36)</f>
        <v>4.5801526717557252E-2</v>
      </c>
      <c r="AK36" s="3" t="s">
        <v>21</v>
      </c>
      <c r="AL36">
        <v>38</v>
      </c>
      <c r="AM36">
        <v>10</v>
      </c>
      <c r="AN36" s="18">
        <f t="shared" ref="AN36:AN38" si="86">SUM(AM36/AL36)</f>
        <v>0.26315789473684209</v>
      </c>
      <c r="AO36" s="3" t="s">
        <v>21</v>
      </c>
      <c r="AP36">
        <v>55</v>
      </c>
      <c r="AQ36">
        <v>5</v>
      </c>
      <c r="AR36" s="18">
        <f t="shared" ref="AR36:AR38" si="87">SUM(AQ36/AP36)</f>
        <v>9.0909090909090912E-2</v>
      </c>
      <c r="AS36" s="3" t="s">
        <v>21</v>
      </c>
      <c r="AT36">
        <v>71</v>
      </c>
      <c r="AU36">
        <v>13</v>
      </c>
      <c r="AV36" s="18">
        <f t="shared" ref="AV36:AV38" si="88">SUM(AU36/AT36)</f>
        <v>0.18309859154929578</v>
      </c>
      <c r="AW36" s="3" t="s">
        <v>21</v>
      </c>
      <c r="AZ36" s="18" t="e">
        <f t="shared" ref="AZ36:AZ38" si="89">SUM(AY36/AX36)</f>
        <v>#DIV/0!</v>
      </c>
    </row>
    <row r="37" spans="1:52" ht="16.149999999999999" customHeight="1" x14ac:dyDescent="0.25">
      <c r="A37" s="3" t="s">
        <v>15</v>
      </c>
      <c r="B37" s="10">
        <v>15</v>
      </c>
      <c r="C37">
        <v>0</v>
      </c>
      <c r="D37" s="18">
        <f t="shared" si="77"/>
        <v>0</v>
      </c>
      <c r="E37" s="3" t="s">
        <v>15</v>
      </c>
      <c r="F37" s="10">
        <v>35</v>
      </c>
      <c r="G37" s="16">
        <v>0</v>
      </c>
      <c r="H37" s="18">
        <f t="shared" si="78"/>
        <v>0</v>
      </c>
      <c r="I37" s="3" t="s">
        <v>15</v>
      </c>
      <c r="J37" s="10">
        <v>39</v>
      </c>
      <c r="K37" s="16">
        <v>0</v>
      </c>
      <c r="L37" s="18">
        <f t="shared" si="79"/>
        <v>0</v>
      </c>
      <c r="M37" s="3" t="s">
        <v>15</v>
      </c>
      <c r="N37" s="10">
        <v>19</v>
      </c>
      <c r="O37" s="16">
        <v>0</v>
      </c>
      <c r="P37" s="18">
        <f t="shared" si="80"/>
        <v>0</v>
      </c>
      <c r="Q37" s="3" t="s">
        <v>15</v>
      </c>
      <c r="R37" s="10">
        <v>36</v>
      </c>
      <c r="S37" s="16">
        <v>0</v>
      </c>
      <c r="T37" s="18">
        <f t="shared" si="81"/>
        <v>0</v>
      </c>
      <c r="U37" s="3" t="s">
        <v>15</v>
      </c>
      <c r="V37" s="10">
        <v>18</v>
      </c>
      <c r="W37" s="16">
        <v>0</v>
      </c>
      <c r="X37" s="18">
        <f t="shared" si="82"/>
        <v>0</v>
      </c>
      <c r="Y37" s="3" t="s">
        <v>15</v>
      </c>
      <c r="Z37" s="10">
        <v>67</v>
      </c>
      <c r="AA37" s="16">
        <v>1</v>
      </c>
      <c r="AB37" s="18">
        <f t="shared" si="83"/>
        <v>1.4925373134328358E-2</v>
      </c>
      <c r="AC37" s="3" t="s">
        <v>15</v>
      </c>
      <c r="AD37" s="10">
        <v>14</v>
      </c>
      <c r="AE37" s="16">
        <v>0</v>
      </c>
      <c r="AF37" s="18">
        <f t="shared" si="84"/>
        <v>0</v>
      </c>
      <c r="AG37" s="3" t="s">
        <v>15</v>
      </c>
      <c r="AH37" s="10">
        <v>25</v>
      </c>
      <c r="AI37" s="16">
        <v>0</v>
      </c>
      <c r="AJ37" s="18">
        <f t="shared" si="85"/>
        <v>0</v>
      </c>
      <c r="AK37" s="3" t="s">
        <v>15</v>
      </c>
      <c r="AL37" s="10">
        <v>16</v>
      </c>
      <c r="AM37" s="16">
        <v>0</v>
      </c>
      <c r="AN37" s="18">
        <f t="shared" si="86"/>
        <v>0</v>
      </c>
      <c r="AO37" s="3" t="s">
        <v>15</v>
      </c>
      <c r="AP37" s="10">
        <v>36</v>
      </c>
      <c r="AQ37" s="16">
        <v>0</v>
      </c>
      <c r="AR37" s="18">
        <f t="shared" si="87"/>
        <v>0</v>
      </c>
      <c r="AS37" s="3" t="s">
        <v>15</v>
      </c>
      <c r="AT37" s="10">
        <v>43</v>
      </c>
      <c r="AU37" s="16">
        <v>0</v>
      </c>
      <c r="AV37" s="18">
        <f t="shared" si="88"/>
        <v>0</v>
      </c>
      <c r="AW37" s="3" t="s">
        <v>15</v>
      </c>
      <c r="AX37" s="10"/>
      <c r="AY37" s="16"/>
      <c r="AZ37" s="18" t="e">
        <f t="shared" si="89"/>
        <v>#DIV/0!</v>
      </c>
    </row>
    <row r="38" spans="1:52" ht="16.149999999999999" customHeight="1" x14ac:dyDescent="0.25">
      <c r="A38" s="3" t="s">
        <v>12</v>
      </c>
      <c r="B38">
        <f>SUM(B35:B37)</f>
        <v>240</v>
      </c>
      <c r="C38">
        <f>SUM(C35:C37)</f>
        <v>35</v>
      </c>
      <c r="D38" s="18">
        <f t="shared" si="77"/>
        <v>0.14583333333333334</v>
      </c>
      <c r="E38" s="3" t="s">
        <v>12</v>
      </c>
      <c r="F38">
        <f>SUM(F35:F37)</f>
        <v>256</v>
      </c>
      <c r="G38">
        <f>SUM(G35:G37)</f>
        <v>36</v>
      </c>
      <c r="H38" s="18">
        <f t="shared" si="78"/>
        <v>0.140625</v>
      </c>
      <c r="I38" s="3" t="s">
        <v>12</v>
      </c>
      <c r="J38">
        <f>SUM(J35:J37)</f>
        <v>344</v>
      </c>
      <c r="K38">
        <f>SUM(K35:K37)</f>
        <v>39</v>
      </c>
      <c r="L38" s="18">
        <f t="shared" si="79"/>
        <v>0.11337209302325581</v>
      </c>
      <c r="M38" s="3" t="s">
        <v>12</v>
      </c>
      <c r="N38">
        <f>SUM(N35:N37)</f>
        <v>374</v>
      </c>
      <c r="O38">
        <f>SUM(O35:O37)</f>
        <v>44</v>
      </c>
      <c r="P38" s="18">
        <f t="shared" si="80"/>
        <v>0.11764705882352941</v>
      </c>
      <c r="Q38" s="3" t="s">
        <v>12</v>
      </c>
      <c r="R38">
        <f>SUM(R35:R37)</f>
        <v>235</v>
      </c>
      <c r="S38">
        <f>SUM(S35:S37)</f>
        <v>40</v>
      </c>
      <c r="T38" s="18">
        <f t="shared" si="81"/>
        <v>0.1702127659574468</v>
      </c>
      <c r="U38" s="3" t="s">
        <v>12</v>
      </c>
      <c r="V38">
        <f>SUM(V35:V37)</f>
        <v>313</v>
      </c>
      <c r="W38">
        <f>SUM(W35:W37)</f>
        <v>24</v>
      </c>
      <c r="X38" s="18">
        <f t="shared" si="82"/>
        <v>7.6677316293929709E-2</v>
      </c>
      <c r="Y38" s="3" t="s">
        <v>12</v>
      </c>
      <c r="Z38">
        <f>SUM(Z35:Z37)</f>
        <v>347</v>
      </c>
      <c r="AA38">
        <f>SUM(AA35:AA37)</f>
        <v>50</v>
      </c>
      <c r="AB38" s="18">
        <f t="shared" si="83"/>
        <v>0.14409221902017291</v>
      </c>
      <c r="AC38" s="3" t="s">
        <v>12</v>
      </c>
      <c r="AD38">
        <f>SUM(AD35:AD37)</f>
        <v>223</v>
      </c>
      <c r="AE38">
        <f>SUM(AE35:AE37)</f>
        <v>107</v>
      </c>
      <c r="AF38" s="18">
        <f t="shared" si="84"/>
        <v>0.47982062780269058</v>
      </c>
      <c r="AG38" s="3" t="s">
        <v>12</v>
      </c>
      <c r="AH38">
        <f>SUM(AH35:AH37)</f>
        <v>283</v>
      </c>
      <c r="AI38">
        <f>SUM(AI35:AI37)</f>
        <v>66</v>
      </c>
      <c r="AJ38" s="18">
        <f t="shared" si="85"/>
        <v>0.2332155477031802</v>
      </c>
      <c r="AK38" s="3" t="s">
        <v>12</v>
      </c>
      <c r="AL38">
        <f>SUM(AL35:AL37)</f>
        <v>133</v>
      </c>
      <c r="AM38">
        <f>SUM(AM35:AM37)</f>
        <v>59</v>
      </c>
      <c r="AN38" s="18">
        <f t="shared" si="86"/>
        <v>0.44360902255639095</v>
      </c>
      <c r="AO38" s="3" t="s">
        <v>12</v>
      </c>
      <c r="AP38">
        <f>SUM(AP35:AP37)</f>
        <v>207</v>
      </c>
      <c r="AQ38">
        <f>SUM(AQ35:AQ37)</f>
        <v>85</v>
      </c>
      <c r="AR38" s="18">
        <f t="shared" si="87"/>
        <v>0.41062801932367149</v>
      </c>
      <c r="AS38" s="3" t="s">
        <v>12</v>
      </c>
      <c r="AT38">
        <f>SUM(AT35:AT37)</f>
        <v>208</v>
      </c>
      <c r="AU38">
        <f>SUM(AU35:AU37)</f>
        <v>89</v>
      </c>
      <c r="AV38" s="18">
        <f t="shared" si="88"/>
        <v>0.42788461538461536</v>
      </c>
      <c r="AW38" s="3" t="s">
        <v>12</v>
      </c>
      <c r="AX38">
        <f>SUM(AX35:AX37)</f>
        <v>0</v>
      </c>
      <c r="AY38">
        <f>SUM(AY35:AY37)</f>
        <v>0</v>
      </c>
      <c r="AZ38" s="18" t="e">
        <f t="shared" si="89"/>
        <v>#DIV/0!</v>
      </c>
    </row>
    <row r="39" spans="1:52" ht="16.149999999999999" customHeight="1" x14ac:dyDescent="0.3">
      <c r="A39" s="2" t="s">
        <v>7</v>
      </c>
      <c r="E39" s="2" t="s">
        <v>7</v>
      </c>
      <c r="I39" s="2" t="s">
        <v>7</v>
      </c>
      <c r="M39" s="2" t="s">
        <v>7</v>
      </c>
      <c r="Q39" s="2" t="s">
        <v>7</v>
      </c>
      <c r="U39" s="2" t="s">
        <v>7</v>
      </c>
      <c r="Y39" s="2" t="s">
        <v>7</v>
      </c>
      <c r="AC39" s="2" t="s">
        <v>7</v>
      </c>
      <c r="AG39" s="2" t="s">
        <v>7</v>
      </c>
      <c r="AJ39" s="19"/>
      <c r="AK39" s="2" t="s">
        <v>7</v>
      </c>
      <c r="AN39" s="19"/>
      <c r="AO39" s="2" t="s">
        <v>7</v>
      </c>
      <c r="AS39" s="2" t="s">
        <v>7</v>
      </c>
      <c r="AW39" s="2" t="s">
        <v>7</v>
      </c>
    </row>
    <row r="40" spans="1:52" ht="16.149999999999999" customHeight="1" x14ac:dyDescent="0.25">
      <c r="A40" s="3" t="s">
        <v>20</v>
      </c>
      <c r="B40">
        <v>212</v>
      </c>
      <c r="C40">
        <v>37</v>
      </c>
      <c r="D40" s="18">
        <f>SUM(C40/B40)</f>
        <v>0.17452830188679244</v>
      </c>
      <c r="E40" s="3" t="s">
        <v>20</v>
      </c>
      <c r="F40">
        <v>169</v>
      </c>
      <c r="G40">
        <v>34</v>
      </c>
      <c r="H40" s="18">
        <f>SUM(G40/F40)</f>
        <v>0.20118343195266272</v>
      </c>
      <c r="I40" s="3" t="s">
        <v>20</v>
      </c>
      <c r="J40">
        <v>152</v>
      </c>
      <c r="K40">
        <v>30</v>
      </c>
      <c r="L40" s="18">
        <f>SUM(K40/J40)</f>
        <v>0.19736842105263158</v>
      </c>
      <c r="M40" s="3" t="s">
        <v>20</v>
      </c>
      <c r="N40">
        <v>131</v>
      </c>
      <c r="O40">
        <v>23</v>
      </c>
      <c r="P40" s="18">
        <f>SUM(O40/N40)</f>
        <v>0.17557251908396945</v>
      </c>
      <c r="Q40" s="3" t="s">
        <v>20</v>
      </c>
      <c r="R40">
        <v>143</v>
      </c>
      <c r="S40">
        <v>16</v>
      </c>
      <c r="T40" s="18">
        <f>SUM(S40/R40)</f>
        <v>0.11188811188811189</v>
      </c>
      <c r="U40" s="3" t="s">
        <v>20</v>
      </c>
      <c r="V40">
        <v>136</v>
      </c>
      <c r="W40">
        <v>31</v>
      </c>
      <c r="X40" s="18">
        <f>SUM(W40/V40)</f>
        <v>0.22794117647058823</v>
      </c>
      <c r="Y40" s="3" t="s">
        <v>20</v>
      </c>
      <c r="Z40">
        <v>222</v>
      </c>
      <c r="AA40">
        <v>53</v>
      </c>
      <c r="AB40" s="18">
        <f>SUM(AA40/Z40)</f>
        <v>0.23873873873873874</v>
      </c>
      <c r="AC40" s="3" t="s">
        <v>20</v>
      </c>
      <c r="AD40">
        <v>121</v>
      </c>
      <c r="AE40">
        <v>76</v>
      </c>
      <c r="AF40" s="18">
        <f>SUM(AE40/AD40)</f>
        <v>0.62809917355371903</v>
      </c>
      <c r="AG40" s="3" t="s">
        <v>20</v>
      </c>
      <c r="AH40">
        <v>109</v>
      </c>
      <c r="AI40">
        <v>64</v>
      </c>
      <c r="AJ40" s="18">
        <f>SUM(AI40/AH40)</f>
        <v>0.58715596330275233</v>
      </c>
      <c r="AK40" s="3" t="s">
        <v>20</v>
      </c>
      <c r="AL40">
        <v>143</v>
      </c>
      <c r="AM40">
        <v>77</v>
      </c>
      <c r="AN40" s="18">
        <f>SUM(AM40/AL40)</f>
        <v>0.53846153846153844</v>
      </c>
      <c r="AO40" s="3" t="s">
        <v>20</v>
      </c>
      <c r="AP40">
        <v>103</v>
      </c>
      <c r="AQ40">
        <v>52</v>
      </c>
      <c r="AR40" s="18">
        <f>SUM(AQ40/AP40)</f>
        <v>0.50485436893203883</v>
      </c>
      <c r="AS40" s="3" t="s">
        <v>20</v>
      </c>
      <c r="AT40">
        <v>100</v>
      </c>
      <c r="AU40">
        <v>81</v>
      </c>
      <c r="AV40" s="18">
        <f>SUM(AU40/AT40)</f>
        <v>0.81</v>
      </c>
      <c r="AW40" s="3" t="s">
        <v>20</v>
      </c>
      <c r="AZ40" s="18" t="e">
        <f>SUM(AY40/AX40)</f>
        <v>#DIV/0!</v>
      </c>
    </row>
    <row r="41" spans="1:52" ht="16.149999999999999" customHeight="1" x14ac:dyDescent="0.25">
      <c r="A41" s="3" t="s">
        <v>21</v>
      </c>
      <c r="B41">
        <v>87</v>
      </c>
      <c r="C41">
        <v>1</v>
      </c>
      <c r="D41" s="18">
        <f t="shared" ref="D41:D43" si="90">SUM(C41/B41)</f>
        <v>1.1494252873563218E-2</v>
      </c>
      <c r="E41" s="3" t="s">
        <v>21</v>
      </c>
      <c r="F41">
        <v>93</v>
      </c>
      <c r="G41">
        <v>1</v>
      </c>
      <c r="H41" s="18">
        <f t="shared" ref="H41:H43" si="91">SUM(G41/F41)</f>
        <v>1.0752688172043012E-2</v>
      </c>
      <c r="I41" s="3" t="s">
        <v>21</v>
      </c>
      <c r="J41">
        <v>88</v>
      </c>
      <c r="K41">
        <v>1</v>
      </c>
      <c r="L41" s="18">
        <f t="shared" ref="L41:L43" si="92">SUM(K41/J41)</f>
        <v>1.1363636363636364E-2</v>
      </c>
      <c r="M41" s="3" t="s">
        <v>21</v>
      </c>
      <c r="N41">
        <v>89</v>
      </c>
      <c r="O41">
        <v>0</v>
      </c>
      <c r="P41" s="18">
        <f t="shared" ref="P41:P43" si="93">SUM(O41/N41)</f>
        <v>0</v>
      </c>
      <c r="Q41" s="3" t="s">
        <v>21</v>
      </c>
      <c r="R41">
        <v>81</v>
      </c>
      <c r="S41">
        <v>2</v>
      </c>
      <c r="T41" s="18">
        <f t="shared" ref="T41:T43" si="94">SUM(S41/R41)</f>
        <v>2.4691358024691357E-2</v>
      </c>
      <c r="U41" s="3" t="s">
        <v>21</v>
      </c>
      <c r="V41">
        <v>124</v>
      </c>
      <c r="W41">
        <v>3</v>
      </c>
      <c r="X41" s="18">
        <f t="shared" ref="X41:X43" si="95">SUM(W41/V41)</f>
        <v>2.4193548387096774E-2</v>
      </c>
      <c r="Y41" s="3" t="s">
        <v>21</v>
      </c>
      <c r="Z41">
        <v>63</v>
      </c>
      <c r="AA41">
        <v>2</v>
      </c>
      <c r="AB41" s="18">
        <f t="shared" ref="AB41:AB43" si="96">SUM(AA41/Z41)</f>
        <v>3.1746031746031744E-2</v>
      </c>
      <c r="AC41" s="3" t="s">
        <v>21</v>
      </c>
      <c r="AD41">
        <v>92</v>
      </c>
      <c r="AE41">
        <v>18</v>
      </c>
      <c r="AF41" s="18">
        <f t="shared" ref="AF41:AF43" si="97">SUM(AE41/AD41)</f>
        <v>0.19565217391304349</v>
      </c>
      <c r="AG41" s="3" t="s">
        <v>21</v>
      </c>
      <c r="AH41">
        <v>83</v>
      </c>
      <c r="AI41">
        <v>14</v>
      </c>
      <c r="AJ41" s="18">
        <f t="shared" ref="AJ41:AJ43" si="98">SUM(AI41/AH41)</f>
        <v>0.16867469879518071</v>
      </c>
      <c r="AK41" s="3" t="s">
        <v>21</v>
      </c>
      <c r="AL41">
        <v>68</v>
      </c>
      <c r="AM41">
        <v>3</v>
      </c>
      <c r="AN41" s="18">
        <f t="shared" ref="AN41:AN43" si="99">SUM(AM41/AL41)</f>
        <v>4.4117647058823532E-2</v>
      </c>
      <c r="AO41" s="3" t="s">
        <v>21</v>
      </c>
      <c r="AP41">
        <v>71</v>
      </c>
      <c r="AQ41">
        <v>13</v>
      </c>
      <c r="AR41" s="18">
        <f t="shared" ref="AR41:AR43" si="100">SUM(AQ41/AP41)</f>
        <v>0.18309859154929578</v>
      </c>
      <c r="AS41" s="3" t="s">
        <v>21</v>
      </c>
      <c r="AT41">
        <v>53</v>
      </c>
      <c r="AU41">
        <v>34</v>
      </c>
      <c r="AV41" s="18">
        <f t="shared" ref="AV41:AV43" si="101">SUM(AU41/AT41)</f>
        <v>0.64150943396226412</v>
      </c>
      <c r="AW41" s="3" t="s">
        <v>21</v>
      </c>
      <c r="AZ41" s="18" t="e">
        <f t="shared" ref="AZ41:AZ43" si="102">SUM(AY41/AX41)</f>
        <v>#DIV/0!</v>
      </c>
    </row>
    <row r="42" spans="1:52" ht="16.149999999999999" customHeight="1" x14ac:dyDescent="0.25">
      <c r="A42" s="3" t="s">
        <v>15</v>
      </c>
      <c r="B42" s="10">
        <v>26</v>
      </c>
      <c r="C42" s="10">
        <v>0</v>
      </c>
      <c r="D42" s="18">
        <f t="shared" si="90"/>
        <v>0</v>
      </c>
      <c r="E42" s="3" t="s">
        <v>15</v>
      </c>
      <c r="F42" s="10">
        <v>30</v>
      </c>
      <c r="G42" s="10">
        <v>2</v>
      </c>
      <c r="H42" s="18">
        <f t="shared" si="91"/>
        <v>6.6666666666666666E-2</v>
      </c>
      <c r="I42" s="3" t="s">
        <v>15</v>
      </c>
      <c r="J42" s="10">
        <v>13</v>
      </c>
      <c r="K42" s="10">
        <v>1</v>
      </c>
      <c r="L42" s="18">
        <f t="shared" si="92"/>
        <v>7.6923076923076927E-2</v>
      </c>
      <c r="M42" s="3" t="s">
        <v>15</v>
      </c>
      <c r="N42" s="10">
        <v>38</v>
      </c>
      <c r="O42" s="10">
        <v>1</v>
      </c>
      <c r="P42" s="18">
        <f t="shared" si="93"/>
        <v>2.6315789473684209E-2</v>
      </c>
      <c r="Q42" s="3" t="s">
        <v>15</v>
      </c>
      <c r="R42" s="10">
        <v>22</v>
      </c>
      <c r="S42" s="10">
        <v>0</v>
      </c>
      <c r="T42" s="18">
        <f t="shared" si="94"/>
        <v>0</v>
      </c>
      <c r="U42" s="3" t="s">
        <v>15</v>
      </c>
      <c r="V42" s="10">
        <v>22</v>
      </c>
      <c r="W42" s="10">
        <v>0</v>
      </c>
      <c r="X42" s="18">
        <f t="shared" si="95"/>
        <v>0</v>
      </c>
      <c r="Y42" s="3" t="s">
        <v>15</v>
      </c>
      <c r="Z42" s="10">
        <v>54</v>
      </c>
      <c r="AA42" s="10">
        <v>0</v>
      </c>
      <c r="AB42" s="18">
        <f t="shared" si="96"/>
        <v>0</v>
      </c>
      <c r="AC42" s="3" t="s">
        <v>15</v>
      </c>
      <c r="AD42" s="10">
        <v>23</v>
      </c>
      <c r="AE42" s="10">
        <v>0</v>
      </c>
      <c r="AF42" s="18">
        <f t="shared" si="97"/>
        <v>0</v>
      </c>
      <c r="AG42" s="3" t="s">
        <v>15</v>
      </c>
      <c r="AH42" s="10">
        <v>30</v>
      </c>
      <c r="AI42" s="10">
        <v>0</v>
      </c>
      <c r="AJ42" s="18">
        <f t="shared" si="98"/>
        <v>0</v>
      </c>
      <c r="AK42" s="3" t="s">
        <v>15</v>
      </c>
      <c r="AL42" s="10">
        <v>27</v>
      </c>
      <c r="AM42" s="10">
        <v>0</v>
      </c>
      <c r="AN42" s="18">
        <f t="shared" si="99"/>
        <v>0</v>
      </c>
      <c r="AO42" s="3" t="s">
        <v>15</v>
      </c>
      <c r="AP42" s="10">
        <v>68</v>
      </c>
      <c r="AQ42" s="10">
        <v>0</v>
      </c>
      <c r="AR42" s="18">
        <f t="shared" si="100"/>
        <v>0</v>
      </c>
      <c r="AS42" s="3" t="s">
        <v>15</v>
      </c>
      <c r="AT42" s="10">
        <v>67</v>
      </c>
      <c r="AU42" s="10">
        <v>4</v>
      </c>
      <c r="AV42" s="18">
        <f t="shared" si="101"/>
        <v>5.9701492537313432E-2</v>
      </c>
      <c r="AW42" s="3" t="s">
        <v>15</v>
      </c>
      <c r="AX42" s="10"/>
      <c r="AY42" s="10"/>
      <c r="AZ42" s="18" t="e">
        <f t="shared" si="102"/>
        <v>#DIV/0!</v>
      </c>
    </row>
    <row r="43" spans="1:52" ht="16.149999999999999" customHeight="1" x14ac:dyDescent="0.25">
      <c r="A43" s="3" t="s">
        <v>12</v>
      </c>
      <c r="B43">
        <f>SUM(B40:B42)</f>
        <v>325</v>
      </c>
      <c r="C43">
        <f>SUM(C40:C42)</f>
        <v>38</v>
      </c>
      <c r="D43" s="18">
        <f t="shared" si="90"/>
        <v>0.11692307692307692</v>
      </c>
      <c r="E43" s="3" t="s">
        <v>12</v>
      </c>
      <c r="F43">
        <f>SUM(F40:F42)</f>
        <v>292</v>
      </c>
      <c r="G43">
        <f>SUM(G40:G42)</f>
        <v>37</v>
      </c>
      <c r="H43" s="18">
        <f t="shared" si="91"/>
        <v>0.12671232876712329</v>
      </c>
      <c r="I43" s="3" t="s">
        <v>12</v>
      </c>
      <c r="J43">
        <f>SUM(J40:J42)</f>
        <v>253</v>
      </c>
      <c r="K43">
        <f>SUM(K40:K42)</f>
        <v>32</v>
      </c>
      <c r="L43" s="18">
        <f t="shared" si="92"/>
        <v>0.12648221343873517</v>
      </c>
      <c r="M43" s="3" t="s">
        <v>12</v>
      </c>
      <c r="N43">
        <f>SUM(N40:N42)</f>
        <v>258</v>
      </c>
      <c r="O43">
        <f>SUM(O40:O42)</f>
        <v>24</v>
      </c>
      <c r="P43" s="18">
        <f t="shared" si="93"/>
        <v>9.3023255813953487E-2</v>
      </c>
      <c r="Q43" s="3" t="s">
        <v>12</v>
      </c>
      <c r="R43">
        <f>SUM(R40:R42)</f>
        <v>246</v>
      </c>
      <c r="S43">
        <f>SUM(S40:S42)</f>
        <v>18</v>
      </c>
      <c r="T43" s="18">
        <f t="shared" si="94"/>
        <v>7.3170731707317069E-2</v>
      </c>
      <c r="U43" s="3" t="s">
        <v>12</v>
      </c>
      <c r="V43">
        <f>SUM(V40:V42)</f>
        <v>282</v>
      </c>
      <c r="W43">
        <f>SUM(W40:W42)</f>
        <v>34</v>
      </c>
      <c r="X43" s="18">
        <f t="shared" si="95"/>
        <v>0.12056737588652482</v>
      </c>
      <c r="Y43" s="3" t="s">
        <v>12</v>
      </c>
      <c r="Z43">
        <f>SUM(Z40:Z42)</f>
        <v>339</v>
      </c>
      <c r="AA43">
        <f>SUM(AA40:AA42)</f>
        <v>55</v>
      </c>
      <c r="AB43" s="18">
        <f t="shared" si="96"/>
        <v>0.16224188790560473</v>
      </c>
      <c r="AC43" s="3" t="s">
        <v>12</v>
      </c>
      <c r="AD43">
        <f>SUM(AD40:AD42)</f>
        <v>236</v>
      </c>
      <c r="AE43">
        <f>SUM(AE40:AE42)</f>
        <v>94</v>
      </c>
      <c r="AF43" s="18">
        <f t="shared" si="97"/>
        <v>0.39830508474576271</v>
      </c>
      <c r="AG43" s="3" t="s">
        <v>12</v>
      </c>
      <c r="AH43">
        <f>SUM(AH40:AH42)</f>
        <v>222</v>
      </c>
      <c r="AI43">
        <f>SUM(AI40:AI42)</f>
        <v>78</v>
      </c>
      <c r="AJ43" s="18">
        <f t="shared" si="98"/>
        <v>0.35135135135135137</v>
      </c>
      <c r="AK43" s="3" t="s">
        <v>12</v>
      </c>
      <c r="AL43">
        <f>SUM(AL40:AL42)</f>
        <v>238</v>
      </c>
      <c r="AM43">
        <f>SUM(AM40:AM42)</f>
        <v>80</v>
      </c>
      <c r="AN43" s="18">
        <f t="shared" si="99"/>
        <v>0.33613445378151263</v>
      </c>
      <c r="AO43" s="3" t="s">
        <v>12</v>
      </c>
      <c r="AP43">
        <f>SUM(AP40:AP42)</f>
        <v>242</v>
      </c>
      <c r="AQ43">
        <f>SUM(AQ40:AQ42)</f>
        <v>65</v>
      </c>
      <c r="AR43" s="18">
        <f t="shared" si="100"/>
        <v>0.26859504132231404</v>
      </c>
      <c r="AS43" s="3" t="s">
        <v>12</v>
      </c>
      <c r="AT43">
        <f>SUM(AT40:AT42)</f>
        <v>220</v>
      </c>
      <c r="AU43">
        <f>SUM(AU40:AU42)</f>
        <v>119</v>
      </c>
      <c r="AV43" s="18">
        <f t="shared" si="101"/>
        <v>0.54090909090909089</v>
      </c>
      <c r="AW43" s="3" t="s">
        <v>12</v>
      </c>
      <c r="AX43">
        <f>SUM(AX40:AX42)</f>
        <v>0</v>
      </c>
      <c r="AY43">
        <f>SUM(AY40:AY42)</f>
        <v>0</v>
      </c>
      <c r="AZ43" s="18" t="e">
        <f t="shared" si="102"/>
        <v>#DIV/0!</v>
      </c>
    </row>
    <row r="44" spans="1:52" ht="16.149999999999999" customHeight="1" x14ac:dyDescent="0.3">
      <c r="A44" s="2" t="s">
        <v>8</v>
      </c>
      <c r="E44" s="2" t="s">
        <v>8</v>
      </c>
      <c r="I44" s="2" t="s">
        <v>8</v>
      </c>
      <c r="M44" s="2" t="s">
        <v>8</v>
      </c>
      <c r="Q44" s="2" t="s">
        <v>8</v>
      </c>
      <c r="U44" s="2" t="s">
        <v>8</v>
      </c>
      <c r="Y44" s="2" t="s">
        <v>8</v>
      </c>
      <c r="AC44" s="2" t="s">
        <v>8</v>
      </c>
      <c r="AG44" s="2" t="s">
        <v>8</v>
      </c>
      <c r="AJ44" s="19"/>
      <c r="AK44" s="2" t="s">
        <v>8</v>
      </c>
      <c r="AN44" s="19"/>
      <c r="AO44" s="2" t="s">
        <v>8</v>
      </c>
      <c r="AS44" s="2" t="s">
        <v>8</v>
      </c>
      <c r="AW44" s="2" t="s">
        <v>8</v>
      </c>
    </row>
    <row r="45" spans="1:52" ht="16.149999999999999" customHeight="1" x14ac:dyDescent="0.25">
      <c r="A45" s="3" t="s">
        <v>20</v>
      </c>
      <c r="B45">
        <v>109</v>
      </c>
      <c r="C45">
        <v>14</v>
      </c>
      <c r="D45" s="18">
        <f>SUM(C45/B45)</f>
        <v>0.12844036697247707</v>
      </c>
      <c r="E45" s="3" t="s">
        <v>20</v>
      </c>
      <c r="F45">
        <v>119</v>
      </c>
      <c r="G45">
        <v>38</v>
      </c>
      <c r="H45" s="18">
        <f>SUM(G45/F45)</f>
        <v>0.31932773109243695</v>
      </c>
      <c r="I45" s="3" t="s">
        <v>20</v>
      </c>
      <c r="J45">
        <v>156</v>
      </c>
      <c r="K45">
        <v>26</v>
      </c>
      <c r="L45" s="18">
        <f>SUM(K45/J45)</f>
        <v>0.16666666666666666</v>
      </c>
      <c r="M45" s="3" t="s">
        <v>20</v>
      </c>
      <c r="N45">
        <v>134</v>
      </c>
      <c r="O45">
        <v>30</v>
      </c>
      <c r="P45" s="18">
        <f>SUM(O45/N45)</f>
        <v>0.22388059701492538</v>
      </c>
      <c r="Q45" s="3" t="s">
        <v>20</v>
      </c>
      <c r="R45">
        <v>155</v>
      </c>
      <c r="S45">
        <v>33</v>
      </c>
      <c r="T45" s="18">
        <f>SUM(S45/R45)</f>
        <v>0.2129032258064516</v>
      </c>
      <c r="U45" s="3" t="s">
        <v>20</v>
      </c>
      <c r="V45">
        <v>121</v>
      </c>
      <c r="W45">
        <v>39</v>
      </c>
      <c r="X45" s="18">
        <f>SUM(W45/V45)</f>
        <v>0.32231404958677684</v>
      </c>
      <c r="Y45" s="3" t="s">
        <v>20</v>
      </c>
      <c r="Z45">
        <v>133</v>
      </c>
      <c r="AA45">
        <v>34</v>
      </c>
      <c r="AB45" s="18">
        <f>SUM(AA45/Z45)</f>
        <v>0.25563909774436089</v>
      </c>
      <c r="AC45" s="3" t="s">
        <v>20</v>
      </c>
      <c r="AD45">
        <v>102</v>
      </c>
      <c r="AE45">
        <v>60</v>
      </c>
      <c r="AF45" s="18">
        <f>SUM(AE45/AD45)</f>
        <v>0.58823529411764708</v>
      </c>
      <c r="AG45" s="3" t="s">
        <v>20</v>
      </c>
      <c r="AH45">
        <v>106</v>
      </c>
      <c r="AI45">
        <v>55</v>
      </c>
      <c r="AJ45" s="18">
        <f>SUM(AI45/AH45)</f>
        <v>0.51886792452830188</v>
      </c>
      <c r="AK45" s="3" t="s">
        <v>20</v>
      </c>
      <c r="AL45">
        <v>115</v>
      </c>
      <c r="AM45">
        <v>86</v>
      </c>
      <c r="AN45" s="18">
        <f>SUM(AM45/AL45)</f>
        <v>0.74782608695652175</v>
      </c>
      <c r="AO45" s="3" t="s">
        <v>20</v>
      </c>
      <c r="AP45">
        <v>83</v>
      </c>
      <c r="AQ45">
        <v>75</v>
      </c>
      <c r="AR45" s="18">
        <f>SUM(AQ45/AP45)</f>
        <v>0.90361445783132532</v>
      </c>
      <c r="AS45" s="3" t="s">
        <v>20</v>
      </c>
      <c r="AT45">
        <v>124</v>
      </c>
      <c r="AU45">
        <v>103</v>
      </c>
      <c r="AV45" s="18">
        <f>SUM(AU45/AT45)</f>
        <v>0.83064516129032262</v>
      </c>
      <c r="AW45" s="3" t="s">
        <v>20</v>
      </c>
      <c r="AZ45" s="18" t="e">
        <f>SUM(AY45/AX45)</f>
        <v>#DIV/0!</v>
      </c>
    </row>
    <row r="46" spans="1:52" ht="16.149999999999999" customHeight="1" x14ac:dyDescent="0.25">
      <c r="A46" s="3" t="s">
        <v>21</v>
      </c>
      <c r="B46">
        <v>74</v>
      </c>
      <c r="C46">
        <v>3</v>
      </c>
      <c r="D46" s="18">
        <f t="shared" ref="D46:D48" si="103">SUM(C46/B46)</f>
        <v>4.0540540540540543E-2</v>
      </c>
      <c r="E46" s="3" t="s">
        <v>21</v>
      </c>
      <c r="F46">
        <v>102</v>
      </c>
      <c r="G46">
        <v>4</v>
      </c>
      <c r="H46" s="18">
        <f t="shared" ref="H46:H48" si="104">SUM(G46/F46)</f>
        <v>3.9215686274509803E-2</v>
      </c>
      <c r="I46" s="3" t="s">
        <v>21</v>
      </c>
      <c r="J46">
        <v>135</v>
      </c>
      <c r="K46">
        <v>2</v>
      </c>
      <c r="L46" s="18">
        <f t="shared" ref="L46:L48" si="105">SUM(K46/J46)</f>
        <v>1.4814814814814815E-2</v>
      </c>
      <c r="M46" s="3" t="s">
        <v>21</v>
      </c>
      <c r="N46">
        <v>125</v>
      </c>
      <c r="O46">
        <v>1</v>
      </c>
      <c r="P46" s="18">
        <f t="shared" ref="P46:P48" si="106">SUM(O46/N46)</f>
        <v>8.0000000000000002E-3</v>
      </c>
      <c r="Q46" s="3" t="s">
        <v>21</v>
      </c>
      <c r="R46">
        <v>131</v>
      </c>
      <c r="S46">
        <v>6</v>
      </c>
      <c r="T46" s="18">
        <f t="shared" ref="T46:T48" si="107">SUM(S46/R46)</f>
        <v>4.5801526717557252E-2</v>
      </c>
      <c r="U46" s="3" t="s">
        <v>21</v>
      </c>
      <c r="V46">
        <v>64</v>
      </c>
      <c r="W46">
        <v>4</v>
      </c>
      <c r="X46" s="18">
        <f t="shared" ref="X46:X48" si="108">SUM(W46/V46)</f>
        <v>6.25E-2</v>
      </c>
      <c r="Y46" s="3" t="s">
        <v>21</v>
      </c>
      <c r="Z46">
        <v>93</v>
      </c>
      <c r="AA46">
        <v>5</v>
      </c>
      <c r="AB46" s="18">
        <f t="shared" ref="AB46:AB48" si="109">SUM(AA46/Z46)</f>
        <v>5.3763440860215055E-2</v>
      </c>
      <c r="AC46" s="3" t="s">
        <v>21</v>
      </c>
      <c r="AD46">
        <v>97</v>
      </c>
      <c r="AE46">
        <v>10</v>
      </c>
      <c r="AF46" s="18">
        <f t="shared" ref="AF46:AF48" si="110">SUM(AE46/AD46)</f>
        <v>0.10309278350515463</v>
      </c>
      <c r="AG46" s="3" t="s">
        <v>21</v>
      </c>
      <c r="AH46">
        <v>84</v>
      </c>
      <c r="AI46">
        <v>7</v>
      </c>
      <c r="AJ46" s="18">
        <f t="shared" ref="AJ46:AJ48" si="111">SUM(AI46/AH46)</f>
        <v>8.3333333333333329E-2</v>
      </c>
      <c r="AK46" s="3" t="s">
        <v>21</v>
      </c>
      <c r="AL46">
        <v>51</v>
      </c>
      <c r="AM46">
        <v>13</v>
      </c>
      <c r="AN46" s="18">
        <f t="shared" ref="AN46:AN48" si="112">SUM(AM46/AL46)</f>
        <v>0.25490196078431371</v>
      </c>
      <c r="AO46" s="3" t="s">
        <v>21</v>
      </c>
      <c r="AP46">
        <v>49</v>
      </c>
      <c r="AQ46">
        <v>20</v>
      </c>
      <c r="AR46" s="18">
        <f t="shared" ref="AR46:AR48" si="113">SUM(AQ46/AP46)</f>
        <v>0.40816326530612246</v>
      </c>
      <c r="AS46" s="3" t="s">
        <v>21</v>
      </c>
      <c r="AT46">
        <v>71</v>
      </c>
      <c r="AU46">
        <v>33</v>
      </c>
      <c r="AV46" s="18">
        <f t="shared" ref="AV46:AV48" si="114">SUM(AU46/AT46)</f>
        <v>0.46478873239436619</v>
      </c>
      <c r="AW46" s="3" t="s">
        <v>21</v>
      </c>
      <c r="AZ46" s="18" t="e">
        <f t="shared" ref="AZ46:AZ48" si="115">SUM(AY46/AX46)</f>
        <v>#DIV/0!</v>
      </c>
    </row>
    <row r="47" spans="1:52" ht="16.149999999999999" customHeight="1" x14ac:dyDescent="0.25">
      <c r="A47" s="3" t="s">
        <v>15</v>
      </c>
      <c r="B47" s="10">
        <v>19</v>
      </c>
      <c r="C47" s="10">
        <v>0</v>
      </c>
      <c r="D47" s="18">
        <f t="shared" si="103"/>
        <v>0</v>
      </c>
      <c r="E47" s="3" t="s">
        <v>15</v>
      </c>
      <c r="F47" s="10">
        <v>58</v>
      </c>
      <c r="G47" s="10">
        <v>0</v>
      </c>
      <c r="H47" s="18">
        <f t="shared" si="104"/>
        <v>0</v>
      </c>
      <c r="I47" s="3" t="s">
        <v>15</v>
      </c>
      <c r="J47" s="10">
        <v>19</v>
      </c>
      <c r="K47" s="10">
        <v>0</v>
      </c>
      <c r="L47" s="18">
        <f t="shared" si="105"/>
        <v>0</v>
      </c>
      <c r="M47" s="3" t="s">
        <v>15</v>
      </c>
      <c r="N47" s="10">
        <v>55</v>
      </c>
      <c r="O47" s="10">
        <v>4</v>
      </c>
      <c r="P47" s="18">
        <f t="shared" si="106"/>
        <v>7.2727272727272724E-2</v>
      </c>
      <c r="Q47" s="3" t="s">
        <v>15</v>
      </c>
      <c r="R47" s="10">
        <v>49</v>
      </c>
      <c r="S47" s="10">
        <v>0</v>
      </c>
      <c r="T47" s="18">
        <f t="shared" si="107"/>
        <v>0</v>
      </c>
      <c r="U47" s="3" t="s">
        <v>15</v>
      </c>
      <c r="V47" s="10">
        <v>19</v>
      </c>
      <c r="W47" s="10">
        <v>1</v>
      </c>
      <c r="X47" s="18">
        <f t="shared" si="108"/>
        <v>5.2631578947368418E-2</v>
      </c>
      <c r="Y47" s="3" t="s">
        <v>15</v>
      </c>
      <c r="Z47" s="10">
        <v>96</v>
      </c>
      <c r="AA47" s="10">
        <v>0</v>
      </c>
      <c r="AB47" s="18">
        <f t="shared" si="109"/>
        <v>0</v>
      </c>
      <c r="AC47" s="3" t="s">
        <v>15</v>
      </c>
      <c r="AD47" s="10">
        <v>44</v>
      </c>
      <c r="AE47" s="10">
        <v>0</v>
      </c>
      <c r="AF47" s="18">
        <f t="shared" si="110"/>
        <v>0</v>
      </c>
      <c r="AG47" s="3" t="s">
        <v>15</v>
      </c>
      <c r="AH47" s="10">
        <v>48</v>
      </c>
      <c r="AI47" s="10">
        <v>0</v>
      </c>
      <c r="AJ47" s="18">
        <f t="shared" si="111"/>
        <v>0</v>
      </c>
      <c r="AK47" s="3" t="s">
        <v>15</v>
      </c>
      <c r="AL47" s="10">
        <v>42</v>
      </c>
      <c r="AM47" s="10">
        <v>0</v>
      </c>
      <c r="AN47" s="18">
        <f t="shared" si="112"/>
        <v>0</v>
      </c>
      <c r="AO47" s="3" t="s">
        <v>15</v>
      </c>
      <c r="AP47" s="10">
        <v>23</v>
      </c>
      <c r="AQ47" s="10">
        <v>0</v>
      </c>
      <c r="AR47" s="18">
        <f t="shared" si="113"/>
        <v>0</v>
      </c>
      <c r="AS47" s="3" t="s">
        <v>15</v>
      </c>
      <c r="AT47" s="10">
        <v>47</v>
      </c>
      <c r="AU47" s="10">
        <v>1</v>
      </c>
      <c r="AV47" s="18">
        <f t="shared" si="114"/>
        <v>2.1276595744680851E-2</v>
      </c>
      <c r="AW47" s="3" t="s">
        <v>15</v>
      </c>
      <c r="AX47" s="10"/>
      <c r="AY47" s="10"/>
      <c r="AZ47" s="18" t="e">
        <f t="shared" si="115"/>
        <v>#DIV/0!</v>
      </c>
    </row>
    <row r="48" spans="1:52" ht="16.149999999999999" customHeight="1" x14ac:dyDescent="0.25">
      <c r="A48" s="3" t="s">
        <v>12</v>
      </c>
      <c r="B48">
        <f>SUM(B45:B47)</f>
        <v>202</v>
      </c>
      <c r="C48">
        <f>SUM(C45:C47)</f>
        <v>17</v>
      </c>
      <c r="D48" s="18">
        <f t="shared" si="103"/>
        <v>8.4158415841584164E-2</v>
      </c>
      <c r="E48" s="3" t="s">
        <v>12</v>
      </c>
      <c r="F48">
        <f>SUM(F45:F47)</f>
        <v>279</v>
      </c>
      <c r="G48">
        <f>SUM(G45:G47)</f>
        <v>42</v>
      </c>
      <c r="H48" s="18">
        <f t="shared" si="104"/>
        <v>0.15053763440860216</v>
      </c>
      <c r="I48" s="3" t="s">
        <v>12</v>
      </c>
      <c r="J48">
        <f>SUM(J45:J47)</f>
        <v>310</v>
      </c>
      <c r="K48">
        <f>SUM(K45:K47)</f>
        <v>28</v>
      </c>
      <c r="L48" s="18">
        <f t="shared" si="105"/>
        <v>9.0322580645161285E-2</v>
      </c>
      <c r="M48" s="3" t="s">
        <v>12</v>
      </c>
      <c r="N48">
        <f>SUM(N45:N47)</f>
        <v>314</v>
      </c>
      <c r="O48">
        <f>SUM(O45:O47)</f>
        <v>35</v>
      </c>
      <c r="P48" s="18">
        <f t="shared" si="106"/>
        <v>0.11146496815286625</v>
      </c>
      <c r="Q48" s="3" t="s">
        <v>12</v>
      </c>
      <c r="R48">
        <f>SUM(R45:R47)</f>
        <v>335</v>
      </c>
      <c r="S48">
        <f>SUM(S45:S47)</f>
        <v>39</v>
      </c>
      <c r="T48" s="18">
        <f t="shared" si="107"/>
        <v>0.11641791044776119</v>
      </c>
      <c r="U48" s="3" t="s">
        <v>12</v>
      </c>
      <c r="V48">
        <f>SUM(V45:V47)</f>
        <v>204</v>
      </c>
      <c r="W48">
        <f>SUM(W45:W47)</f>
        <v>44</v>
      </c>
      <c r="X48" s="18">
        <f t="shared" si="108"/>
        <v>0.21568627450980393</v>
      </c>
      <c r="Y48" s="3" t="s">
        <v>12</v>
      </c>
      <c r="Z48">
        <f>SUM(Z45:Z47)</f>
        <v>322</v>
      </c>
      <c r="AA48">
        <f>SUM(AA45:AA47)</f>
        <v>39</v>
      </c>
      <c r="AB48" s="18">
        <f t="shared" si="109"/>
        <v>0.12111801242236025</v>
      </c>
      <c r="AC48" s="3" t="s">
        <v>12</v>
      </c>
      <c r="AD48">
        <f>SUM(AD45:AD47)</f>
        <v>243</v>
      </c>
      <c r="AE48">
        <f>SUM(AE45:AE47)</f>
        <v>70</v>
      </c>
      <c r="AF48" s="18">
        <f t="shared" si="110"/>
        <v>0.2880658436213992</v>
      </c>
      <c r="AG48" s="3" t="s">
        <v>12</v>
      </c>
      <c r="AH48">
        <f>SUM(AH45:AH47)</f>
        <v>238</v>
      </c>
      <c r="AI48">
        <f>SUM(AI45:AI47)</f>
        <v>62</v>
      </c>
      <c r="AJ48" s="18">
        <f t="shared" si="111"/>
        <v>0.26050420168067229</v>
      </c>
      <c r="AK48" s="3" t="s">
        <v>12</v>
      </c>
      <c r="AL48">
        <f>SUM(AL45:AL47)</f>
        <v>208</v>
      </c>
      <c r="AM48">
        <f>SUM(AM45:AM47)</f>
        <v>99</v>
      </c>
      <c r="AN48" s="18">
        <f t="shared" si="112"/>
        <v>0.47596153846153844</v>
      </c>
      <c r="AO48" s="3" t="s">
        <v>12</v>
      </c>
      <c r="AP48">
        <f>SUM(AP45:AP47)</f>
        <v>155</v>
      </c>
      <c r="AQ48">
        <f>SUM(AQ45:AQ47)</f>
        <v>95</v>
      </c>
      <c r="AR48" s="18">
        <f t="shared" si="113"/>
        <v>0.61290322580645162</v>
      </c>
      <c r="AS48" s="3" t="s">
        <v>12</v>
      </c>
      <c r="AT48">
        <f>SUM(AT45:AT47)</f>
        <v>242</v>
      </c>
      <c r="AU48">
        <f>SUM(AU45:AU47)</f>
        <v>137</v>
      </c>
      <c r="AV48" s="18">
        <f t="shared" si="114"/>
        <v>0.56611570247933884</v>
      </c>
      <c r="AW48" s="3" t="s">
        <v>12</v>
      </c>
      <c r="AX48">
        <f>SUM(AX45:AX47)</f>
        <v>0</v>
      </c>
      <c r="AY48">
        <f>SUM(AY45:AY47)</f>
        <v>0</v>
      </c>
      <c r="AZ48" s="18" t="e">
        <f t="shared" si="115"/>
        <v>#DIV/0!</v>
      </c>
    </row>
    <row r="49" spans="1:52" ht="16.149999999999999" customHeight="1" x14ac:dyDescent="0.3">
      <c r="A49" s="2" t="s">
        <v>9</v>
      </c>
      <c r="E49" s="2" t="s">
        <v>9</v>
      </c>
      <c r="I49" s="2" t="s">
        <v>9</v>
      </c>
      <c r="M49" s="2" t="s">
        <v>9</v>
      </c>
      <c r="Q49" s="2" t="s">
        <v>9</v>
      </c>
      <c r="U49" s="2" t="s">
        <v>9</v>
      </c>
      <c r="Y49" s="2" t="s">
        <v>32</v>
      </c>
      <c r="AC49" s="2" t="s">
        <v>9</v>
      </c>
      <c r="AG49" s="2" t="s">
        <v>9</v>
      </c>
      <c r="AJ49" s="19"/>
      <c r="AK49" s="2" t="s">
        <v>9</v>
      </c>
      <c r="AN49" s="19"/>
      <c r="AO49" s="2" t="s">
        <v>9</v>
      </c>
      <c r="AS49" s="2" t="s">
        <v>9</v>
      </c>
      <c r="AW49" s="2" t="s">
        <v>9</v>
      </c>
    </row>
    <row r="50" spans="1:52" ht="16.149999999999999" customHeight="1" x14ac:dyDescent="0.25">
      <c r="A50" s="3" t="s">
        <v>20</v>
      </c>
      <c r="B50">
        <v>112</v>
      </c>
      <c r="C50">
        <v>20</v>
      </c>
      <c r="D50" s="18">
        <f>SUM(C50/B50)</f>
        <v>0.17857142857142858</v>
      </c>
      <c r="E50" s="3" t="s">
        <v>20</v>
      </c>
      <c r="F50">
        <v>136</v>
      </c>
      <c r="G50">
        <v>23</v>
      </c>
      <c r="H50" s="18">
        <f>SUM(G50/F50)</f>
        <v>0.16911764705882354</v>
      </c>
      <c r="I50" s="3" t="s">
        <v>20</v>
      </c>
      <c r="J50">
        <v>136</v>
      </c>
      <c r="K50">
        <v>36</v>
      </c>
      <c r="L50" s="18">
        <f>SUM(K50/J50)</f>
        <v>0.26470588235294118</v>
      </c>
      <c r="M50" s="3" t="s">
        <v>20</v>
      </c>
      <c r="N50">
        <v>116</v>
      </c>
      <c r="O50">
        <v>41</v>
      </c>
      <c r="P50" s="18">
        <f>SUM(O50/N50)</f>
        <v>0.35344827586206895</v>
      </c>
      <c r="Q50" s="3" t="s">
        <v>20</v>
      </c>
      <c r="R50">
        <v>113</v>
      </c>
      <c r="S50">
        <v>29</v>
      </c>
      <c r="T50" s="18">
        <f>SUM(S50/R50)</f>
        <v>0.25663716814159293</v>
      </c>
      <c r="U50" s="3" t="s">
        <v>20</v>
      </c>
      <c r="V50">
        <v>131</v>
      </c>
      <c r="W50">
        <v>35</v>
      </c>
      <c r="X50" s="18">
        <f>SUM(W50/V50)</f>
        <v>0.26717557251908397</v>
      </c>
      <c r="Y50" s="3" t="s">
        <v>20</v>
      </c>
      <c r="Z50">
        <v>141</v>
      </c>
      <c r="AA50">
        <v>43</v>
      </c>
      <c r="AB50" s="18">
        <f>SUM(AA50/Z50)</f>
        <v>0.30496453900709219</v>
      </c>
      <c r="AC50" s="3" t="s">
        <v>20</v>
      </c>
      <c r="AD50">
        <v>112</v>
      </c>
      <c r="AE50">
        <v>84</v>
      </c>
      <c r="AF50" s="18">
        <f>SUM(AE50/AD50)</f>
        <v>0.75</v>
      </c>
      <c r="AG50" s="3" t="s">
        <v>20</v>
      </c>
      <c r="AH50">
        <v>99</v>
      </c>
      <c r="AI50">
        <v>64</v>
      </c>
      <c r="AJ50" s="18">
        <f>SUM(AI50/AH50)</f>
        <v>0.64646464646464652</v>
      </c>
      <c r="AK50" s="3" t="s">
        <v>20</v>
      </c>
      <c r="AL50">
        <v>106</v>
      </c>
      <c r="AM50">
        <v>60</v>
      </c>
      <c r="AN50" s="18">
        <f>SUM(AM50/AL50)</f>
        <v>0.56603773584905659</v>
      </c>
      <c r="AO50" s="3" t="s">
        <v>20</v>
      </c>
      <c r="AP50">
        <v>129</v>
      </c>
      <c r="AQ50">
        <v>84</v>
      </c>
      <c r="AR50" s="18">
        <f>SUM(AQ50/AP50)</f>
        <v>0.65116279069767447</v>
      </c>
      <c r="AS50" s="3" t="s">
        <v>20</v>
      </c>
      <c r="AT50">
        <v>93</v>
      </c>
      <c r="AU50">
        <v>70</v>
      </c>
      <c r="AV50" s="18">
        <f>SUM(AU50/AT50)</f>
        <v>0.75268817204301075</v>
      </c>
      <c r="AW50" s="3" t="s">
        <v>20</v>
      </c>
      <c r="AZ50" s="18" t="e">
        <f>SUM(AY50/AX50)</f>
        <v>#DIV/0!</v>
      </c>
    </row>
    <row r="51" spans="1:52" ht="16.149999999999999" customHeight="1" x14ac:dyDescent="0.25">
      <c r="A51" s="3" t="s">
        <v>21</v>
      </c>
      <c r="B51">
        <v>63</v>
      </c>
      <c r="C51">
        <v>1</v>
      </c>
      <c r="D51" s="18">
        <f t="shared" ref="D51:D53" si="116">SUM(C51/B51)</f>
        <v>1.5873015873015872E-2</v>
      </c>
      <c r="E51" s="3" t="s">
        <v>21</v>
      </c>
      <c r="F51">
        <v>113</v>
      </c>
      <c r="G51">
        <v>3</v>
      </c>
      <c r="H51" s="18">
        <f t="shared" ref="H51:H53" si="117">SUM(G51/F51)</f>
        <v>2.6548672566371681E-2</v>
      </c>
      <c r="I51" s="3" t="s">
        <v>21</v>
      </c>
      <c r="J51">
        <v>132</v>
      </c>
      <c r="K51">
        <v>6</v>
      </c>
      <c r="L51" s="18">
        <f t="shared" ref="L51:L53" si="118">SUM(K51/J51)</f>
        <v>4.5454545454545456E-2</v>
      </c>
      <c r="M51" s="3" t="s">
        <v>21</v>
      </c>
      <c r="N51">
        <v>95</v>
      </c>
      <c r="O51">
        <v>4</v>
      </c>
      <c r="P51" s="18">
        <f t="shared" ref="P51:P53" si="119">SUM(O51/N51)</f>
        <v>4.2105263157894736E-2</v>
      </c>
      <c r="Q51" s="3" t="s">
        <v>21</v>
      </c>
      <c r="R51">
        <v>114</v>
      </c>
      <c r="S51">
        <v>7</v>
      </c>
      <c r="T51" s="18">
        <f t="shared" ref="T51:T53" si="120">SUM(S51/R51)</f>
        <v>6.1403508771929821E-2</v>
      </c>
      <c r="U51" s="3" t="s">
        <v>21</v>
      </c>
      <c r="V51">
        <v>136</v>
      </c>
      <c r="W51">
        <v>5</v>
      </c>
      <c r="X51" s="18">
        <f t="shared" ref="X51:X53" si="121">SUM(W51/V51)</f>
        <v>3.6764705882352942E-2</v>
      </c>
      <c r="Y51" s="3" t="s">
        <v>21</v>
      </c>
      <c r="Z51">
        <v>115</v>
      </c>
      <c r="AA51">
        <v>4</v>
      </c>
      <c r="AB51" s="18">
        <f t="shared" ref="AB51:AB53" si="122">SUM(AA51/Z51)</f>
        <v>3.4782608695652174E-2</v>
      </c>
      <c r="AC51" s="3" t="s">
        <v>21</v>
      </c>
      <c r="AD51">
        <v>78</v>
      </c>
      <c r="AE51">
        <v>21</v>
      </c>
      <c r="AF51" s="18">
        <f t="shared" ref="AF51:AF53" si="123">SUM(AE51/AD51)</f>
        <v>0.26923076923076922</v>
      </c>
      <c r="AG51" s="3" t="s">
        <v>21</v>
      </c>
      <c r="AH51">
        <v>110</v>
      </c>
      <c r="AI51">
        <v>9</v>
      </c>
      <c r="AJ51" s="18">
        <f t="shared" ref="AJ51:AJ53" si="124">SUM(AI51/AH51)</f>
        <v>8.1818181818181818E-2</v>
      </c>
      <c r="AK51" s="3" t="s">
        <v>21</v>
      </c>
      <c r="AL51">
        <v>79</v>
      </c>
      <c r="AM51">
        <v>20</v>
      </c>
      <c r="AN51" s="18">
        <f t="shared" ref="AN51:AN53" si="125">SUM(AM51/AL51)</f>
        <v>0.25316455696202533</v>
      </c>
      <c r="AO51" s="3" t="s">
        <v>21</v>
      </c>
      <c r="AP51">
        <v>57</v>
      </c>
      <c r="AQ51">
        <v>25</v>
      </c>
      <c r="AR51" s="18">
        <f t="shared" ref="AR51:AR53" si="126">SUM(AQ51/AP51)</f>
        <v>0.43859649122807015</v>
      </c>
      <c r="AS51" s="3" t="s">
        <v>21</v>
      </c>
      <c r="AT51">
        <v>53</v>
      </c>
      <c r="AU51">
        <v>41</v>
      </c>
      <c r="AV51" s="18">
        <f t="shared" ref="AV51:AV53" si="127">SUM(AU51/AT51)</f>
        <v>0.77358490566037741</v>
      </c>
      <c r="AW51" s="3" t="s">
        <v>21</v>
      </c>
      <c r="AZ51" s="18" t="e">
        <f t="shared" ref="AZ51:AZ53" si="128">SUM(AY51/AX51)</f>
        <v>#DIV/0!</v>
      </c>
    </row>
    <row r="52" spans="1:52" ht="16.149999999999999" customHeight="1" x14ac:dyDescent="0.25">
      <c r="A52" s="3" t="s">
        <v>15</v>
      </c>
      <c r="B52" s="10">
        <v>30</v>
      </c>
      <c r="C52" s="11">
        <v>0</v>
      </c>
      <c r="D52" s="18">
        <f t="shared" si="116"/>
        <v>0</v>
      </c>
      <c r="E52" s="3" t="s">
        <v>15</v>
      </c>
      <c r="F52" s="10">
        <v>47</v>
      </c>
      <c r="G52" s="15">
        <v>0</v>
      </c>
      <c r="H52" s="18">
        <f t="shared" si="117"/>
        <v>0</v>
      </c>
      <c r="I52" s="3" t="s">
        <v>15</v>
      </c>
      <c r="J52" s="10">
        <v>15</v>
      </c>
      <c r="K52" s="15">
        <v>0</v>
      </c>
      <c r="L52" s="18">
        <f t="shared" si="118"/>
        <v>0</v>
      </c>
      <c r="M52" s="3" t="s">
        <v>15</v>
      </c>
      <c r="N52" s="10">
        <v>37</v>
      </c>
      <c r="O52" s="15">
        <v>0</v>
      </c>
      <c r="P52" s="18">
        <f t="shared" si="119"/>
        <v>0</v>
      </c>
      <c r="Q52" s="3" t="s">
        <v>15</v>
      </c>
      <c r="R52" s="10">
        <v>34</v>
      </c>
      <c r="S52" s="15">
        <v>0</v>
      </c>
      <c r="T52" s="18">
        <f t="shared" si="120"/>
        <v>0</v>
      </c>
      <c r="U52" s="3" t="s">
        <v>15</v>
      </c>
      <c r="V52" s="10">
        <v>19</v>
      </c>
      <c r="W52" s="15">
        <v>0</v>
      </c>
      <c r="X52" s="18">
        <f t="shared" si="121"/>
        <v>0</v>
      </c>
      <c r="Y52" s="3" t="s">
        <v>15</v>
      </c>
      <c r="Z52" s="10">
        <v>82</v>
      </c>
      <c r="AA52" s="15">
        <v>0</v>
      </c>
      <c r="AB52" s="18">
        <f t="shared" si="122"/>
        <v>0</v>
      </c>
      <c r="AC52" s="3" t="s">
        <v>15</v>
      </c>
      <c r="AD52" s="10">
        <v>37</v>
      </c>
      <c r="AE52" s="15">
        <v>2</v>
      </c>
      <c r="AF52" s="18">
        <f t="shared" si="123"/>
        <v>5.4054054054054057E-2</v>
      </c>
      <c r="AG52" s="3" t="s">
        <v>15</v>
      </c>
      <c r="AH52" s="10">
        <v>65</v>
      </c>
      <c r="AI52" s="15">
        <v>0</v>
      </c>
      <c r="AJ52" s="18">
        <f t="shared" si="124"/>
        <v>0</v>
      </c>
      <c r="AK52" s="3" t="s">
        <v>15</v>
      </c>
      <c r="AL52" s="10">
        <v>66</v>
      </c>
      <c r="AM52" s="15">
        <v>0</v>
      </c>
      <c r="AN52" s="18">
        <f t="shared" si="125"/>
        <v>0</v>
      </c>
      <c r="AO52" s="3" t="s">
        <v>15</v>
      </c>
      <c r="AP52" s="10">
        <v>45</v>
      </c>
      <c r="AQ52" s="15">
        <v>0</v>
      </c>
      <c r="AR52" s="18">
        <f t="shared" si="126"/>
        <v>0</v>
      </c>
      <c r="AS52" s="3" t="s">
        <v>15</v>
      </c>
      <c r="AT52" s="10">
        <v>64</v>
      </c>
      <c r="AU52" s="23">
        <v>0</v>
      </c>
      <c r="AV52" s="18">
        <f t="shared" si="127"/>
        <v>0</v>
      </c>
      <c r="AW52" s="3" t="s">
        <v>15</v>
      </c>
      <c r="AX52" s="10"/>
      <c r="AY52" s="23"/>
      <c r="AZ52" s="18" t="e">
        <f t="shared" si="128"/>
        <v>#DIV/0!</v>
      </c>
    </row>
    <row r="53" spans="1:52" ht="16.149999999999999" customHeight="1" x14ac:dyDescent="0.25">
      <c r="A53" s="3" t="s">
        <v>12</v>
      </c>
      <c r="B53">
        <f>SUM(B50:B52)</f>
        <v>205</v>
      </c>
      <c r="C53">
        <f>SUM(C50:C52)</f>
        <v>21</v>
      </c>
      <c r="D53" s="18">
        <f t="shared" si="116"/>
        <v>0.1024390243902439</v>
      </c>
      <c r="E53" s="3" t="s">
        <v>12</v>
      </c>
      <c r="F53">
        <f>SUM(F50:F52)</f>
        <v>296</v>
      </c>
      <c r="G53">
        <f>SUM(G50:G52)</f>
        <v>26</v>
      </c>
      <c r="H53" s="18">
        <f t="shared" si="117"/>
        <v>8.7837837837837843E-2</v>
      </c>
      <c r="I53" s="3" t="s">
        <v>12</v>
      </c>
      <c r="J53">
        <f>SUM(J50:J52)</f>
        <v>283</v>
      </c>
      <c r="K53">
        <f>SUM(K50:K52)</f>
        <v>42</v>
      </c>
      <c r="L53" s="18">
        <f t="shared" si="118"/>
        <v>0.14840989399293286</v>
      </c>
      <c r="M53" s="3" t="s">
        <v>12</v>
      </c>
      <c r="N53">
        <f>SUM(N50:N52)</f>
        <v>248</v>
      </c>
      <c r="O53">
        <f>SUM(O50:O52)</f>
        <v>45</v>
      </c>
      <c r="P53" s="18">
        <f t="shared" si="119"/>
        <v>0.18145161290322581</v>
      </c>
      <c r="Q53" s="3" t="s">
        <v>12</v>
      </c>
      <c r="R53">
        <f>SUM(R50:R52)</f>
        <v>261</v>
      </c>
      <c r="S53">
        <f>SUM(S50:S52)</f>
        <v>36</v>
      </c>
      <c r="T53" s="18">
        <f t="shared" si="120"/>
        <v>0.13793103448275862</v>
      </c>
      <c r="U53" s="3" t="s">
        <v>12</v>
      </c>
      <c r="V53">
        <f>SUM(V50:V52)</f>
        <v>286</v>
      </c>
      <c r="W53">
        <f>SUM(W50:W52)</f>
        <v>40</v>
      </c>
      <c r="X53" s="18">
        <f t="shared" si="121"/>
        <v>0.13986013986013987</v>
      </c>
      <c r="Y53" s="3" t="s">
        <v>12</v>
      </c>
      <c r="Z53">
        <f>SUM(Z50:Z52)</f>
        <v>338</v>
      </c>
      <c r="AA53">
        <f>SUM(AA50:AA52)</f>
        <v>47</v>
      </c>
      <c r="AB53" s="18">
        <f t="shared" si="122"/>
        <v>0.13905325443786981</v>
      </c>
      <c r="AC53" s="3" t="s">
        <v>12</v>
      </c>
      <c r="AD53">
        <f>SUM(AD50:AD52)</f>
        <v>227</v>
      </c>
      <c r="AE53">
        <f>SUM(AE50:AE52)</f>
        <v>107</v>
      </c>
      <c r="AF53" s="18">
        <f t="shared" si="123"/>
        <v>0.47136563876651982</v>
      </c>
      <c r="AG53" s="3" t="s">
        <v>12</v>
      </c>
      <c r="AH53">
        <f>SUM(AH50:AH52)</f>
        <v>274</v>
      </c>
      <c r="AI53">
        <f>SUM(AI50:AI52)</f>
        <v>73</v>
      </c>
      <c r="AJ53" s="18">
        <f t="shared" si="124"/>
        <v>0.26642335766423358</v>
      </c>
      <c r="AK53" s="3" t="s">
        <v>12</v>
      </c>
      <c r="AL53">
        <f>SUM(AL50:AL52)</f>
        <v>251</v>
      </c>
      <c r="AM53">
        <f>SUM(AM50:AM52)</f>
        <v>80</v>
      </c>
      <c r="AN53" s="18">
        <f t="shared" si="125"/>
        <v>0.31872509960159362</v>
      </c>
      <c r="AO53" s="3" t="s">
        <v>12</v>
      </c>
      <c r="AP53">
        <f>SUM(AP50:AP52)</f>
        <v>231</v>
      </c>
      <c r="AQ53">
        <f>SUM(AQ50:AQ52)</f>
        <v>109</v>
      </c>
      <c r="AR53" s="18">
        <f t="shared" si="126"/>
        <v>0.47186147186147187</v>
      </c>
      <c r="AS53" s="3" t="s">
        <v>12</v>
      </c>
      <c r="AT53">
        <f>SUM(AT50:AT52)</f>
        <v>210</v>
      </c>
      <c r="AU53">
        <f>SUM(AU50:AU52)</f>
        <v>111</v>
      </c>
      <c r="AV53" s="18">
        <f t="shared" si="127"/>
        <v>0.52857142857142858</v>
      </c>
      <c r="AW53" s="3" t="s">
        <v>12</v>
      </c>
      <c r="AX53">
        <f>SUM(AX50:AX52)</f>
        <v>0</v>
      </c>
      <c r="AY53">
        <f>SUM(AY50:AY52)</f>
        <v>0</v>
      </c>
      <c r="AZ53" s="18" t="e">
        <f t="shared" si="128"/>
        <v>#DIV/0!</v>
      </c>
    </row>
    <row r="54" spans="1:52" ht="16.149999999999999" customHeight="1" x14ac:dyDescent="0.3">
      <c r="A54" s="2" t="s">
        <v>10</v>
      </c>
      <c r="E54" s="2" t="s">
        <v>10</v>
      </c>
      <c r="I54" s="2" t="s">
        <v>10</v>
      </c>
      <c r="M54" s="2" t="s">
        <v>10</v>
      </c>
      <c r="Q54" s="2" t="s">
        <v>10</v>
      </c>
      <c r="U54" s="2" t="s">
        <v>10</v>
      </c>
      <c r="Y54" s="2" t="s">
        <v>10</v>
      </c>
      <c r="AC54" s="2" t="s">
        <v>10</v>
      </c>
      <c r="AG54" s="2" t="s">
        <v>10</v>
      </c>
      <c r="AJ54" s="19"/>
      <c r="AK54" s="2" t="s">
        <v>10</v>
      </c>
      <c r="AN54" s="19"/>
      <c r="AO54" s="2" t="s">
        <v>10</v>
      </c>
      <c r="AS54" s="2" t="s">
        <v>10</v>
      </c>
      <c r="AW54" s="2" t="s">
        <v>10</v>
      </c>
    </row>
    <row r="55" spans="1:52" ht="16.149999999999999" customHeight="1" x14ac:dyDescent="0.25">
      <c r="A55" s="3" t="s">
        <v>20</v>
      </c>
      <c r="B55">
        <v>126</v>
      </c>
      <c r="C55">
        <v>32</v>
      </c>
      <c r="D55" s="18">
        <f>SUM(C55/B55)</f>
        <v>0.25396825396825395</v>
      </c>
      <c r="E55" s="3" t="s">
        <v>20</v>
      </c>
      <c r="F55">
        <v>125</v>
      </c>
      <c r="G55">
        <v>46</v>
      </c>
      <c r="H55" s="18">
        <f>SUM(G55/F55)</f>
        <v>0.36799999999999999</v>
      </c>
      <c r="I55" s="3" t="s">
        <v>20</v>
      </c>
      <c r="J55">
        <v>107</v>
      </c>
      <c r="K55">
        <v>32</v>
      </c>
      <c r="L55" s="18">
        <f>SUM(K55/J55)</f>
        <v>0.29906542056074764</v>
      </c>
      <c r="M55" s="3" t="s">
        <v>20</v>
      </c>
      <c r="N55">
        <v>106</v>
      </c>
      <c r="O55">
        <v>38</v>
      </c>
      <c r="P55" s="18">
        <f>SUM(O55/N55)</f>
        <v>0.35849056603773582</v>
      </c>
      <c r="Q55" s="3" t="s">
        <v>20</v>
      </c>
      <c r="R55">
        <v>105</v>
      </c>
      <c r="S55">
        <v>44</v>
      </c>
      <c r="T55" s="18">
        <f>SUM(S55/R55)</f>
        <v>0.41904761904761906</v>
      </c>
      <c r="U55" s="3" t="s">
        <v>20</v>
      </c>
      <c r="V55">
        <v>100</v>
      </c>
      <c r="W55">
        <v>35</v>
      </c>
      <c r="X55" s="18">
        <f>SUM(W55/V55)</f>
        <v>0.35</v>
      </c>
      <c r="Y55" s="3" t="s">
        <v>20</v>
      </c>
      <c r="Z55">
        <v>144</v>
      </c>
      <c r="AA55">
        <v>50</v>
      </c>
      <c r="AB55" s="18">
        <f>SUM(AA55/Z55)</f>
        <v>0.34722222222222221</v>
      </c>
      <c r="AC55" s="3" t="s">
        <v>20</v>
      </c>
      <c r="AD55">
        <v>98</v>
      </c>
      <c r="AE55">
        <v>60</v>
      </c>
      <c r="AF55" s="18">
        <f>SUM(AE55/AD55)</f>
        <v>0.61224489795918369</v>
      </c>
      <c r="AG55" s="3" t="s">
        <v>20</v>
      </c>
      <c r="AH55">
        <v>76</v>
      </c>
      <c r="AI55">
        <v>51</v>
      </c>
      <c r="AJ55" s="18">
        <f>SUM(AI55/AH55)</f>
        <v>0.67105263157894735</v>
      </c>
      <c r="AK55" s="3" t="s">
        <v>20</v>
      </c>
      <c r="AL55">
        <v>75</v>
      </c>
      <c r="AM55">
        <v>45</v>
      </c>
      <c r="AN55" s="18">
        <f>SUM(AM55/AL55)</f>
        <v>0.6</v>
      </c>
      <c r="AO55" s="3" t="s">
        <v>20</v>
      </c>
      <c r="AP55">
        <v>98</v>
      </c>
      <c r="AQ55">
        <v>75</v>
      </c>
      <c r="AR55" s="18">
        <f>SUM(AQ55/AP55)</f>
        <v>0.76530612244897955</v>
      </c>
      <c r="AS55" s="3" t="s">
        <v>20</v>
      </c>
      <c r="AT55">
        <v>111</v>
      </c>
      <c r="AU55">
        <v>101</v>
      </c>
      <c r="AV55" s="18">
        <f>SUM(AU55/AT55)</f>
        <v>0.90990990990990994</v>
      </c>
      <c r="AW55" s="3" t="s">
        <v>20</v>
      </c>
      <c r="AZ55" s="18" t="e">
        <f>SUM(AY55/AX55)</f>
        <v>#DIV/0!</v>
      </c>
    </row>
    <row r="56" spans="1:52" ht="16.149999999999999" customHeight="1" x14ac:dyDescent="0.25">
      <c r="A56" s="3" t="s">
        <v>21</v>
      </c>
      <c r="B56">
        <v>57</v>
      </c>
      <c r="C56">
        <v>4</v>
      </c>
      <c r="D56" s="18">
        <f t="shared" ref="D56:D58" si="129">SUM(C56/B56)</f>
        <v>7.0175438596491224E-2</v>
      </c>
      <c r="E56" s="3" t="s">
        <v>21</v>
      </c>
      <c r="F56">
        <v>89</v>
      </c>
      <c r="G56">
        <v>2</v>
      </c>
      <c r="H56" s="18">
        <f t="shared" ref="H56:H58" si="130">SUM(G56/F56)</f>
        <v>2.247191011235955E-2</v>
      </c>
      <c r="I56" s="3" t="s">
        <v>21</v>
      </c>
      <c r="J56">
        <v>60</v>
      </c>
      <c r="K56">
        <v>1</v>
      </c>
      <c r="L56" s="18">
        <f t="shared" ref="L56:L58" si="131">SUM(K56/J56)</f>
        <v>1.6666666666666666E-2</v>
      </c>
      <c r="M56" s="3" t="s">
        <v>21</v>
      </c>
      <c r="N56">
        <v>79</v>
      </c>
      <c r="O56">
        <v>3</v>
      </c>
      <c r="P56" s="18">
        <f t="shared" ref="P56:P58" si="132">SUM(O56/N56)</f>
        <v>3.7974683544303799E-2</v>
      </c>
      <c r="Q56" s="3" t="s">
        <v>21</v>
      </c>
      <c r="R56">
        <v>70</v>
      </c>
      <c r="S56">
        <v>2</v>
      </c>
      <c r="T56" s="18">
        <f t="shared" ref="T56:T58" si="133">SUM(S56/R56)</f>
        <v>2.8571428571428571E-2</v>
      </c>
      <c r="U56" s="3" t="s">
        <v>21</v>
      </c>
      <c r="V56">
        <v>75</v>
      </c>
      <c r="W56">
        <v>1</v>
      </c>
      <c r="X56" s="18">
        <f t="shared" ref="X56:X58" si="134">SUM(W56/V56)</f>
        <v>1.3333333333333334E-2</v>
      </c>
      <c r="Y56" s="3" t="s">
        <v>21</v>
      </c>
      <c r="Z56">
        <v>58</v>
      </c>
      <c r="AA56">
        <v>3</v>
      </c>
      <c r="AB56" s="18">
        <f t="shared" ref="AB56:AB58" si="135">SUM(AA56/Z56)</f>
        <v>5.1724137931034482E-2</v>
      </c>
      <c r="AC56" s="3" t="s">
        <v>21</v>
      </c>
      <c r="AD56">
        <v>54</v>
      </c>
      <c r="AE56">
        <v>13</v>
      </c>
      <c r="AF56" s="18">
        <f t="shared" ref="AF56:AF58" si="136">SUM(AE56/AD56)</f>
        <v>0.24074074074074073</v>
      </c>
      <c r="AG56" s="3" t="s">
        <v>21</v>
      </c>
      <c r="AH56">
        <v>64</v>
      </c>
      <c r="AI56">
        <v>3</v>
      </c>
      <c r="AJ56" s="18">
        <f t="shared" ref="AJ56:AJ58" si="137">SUM(AI56/AH56)</f>
        <v>4.6875E-2</v>
      </c>
      <c r="AK56" s="3" t="s">
        <v>21</v>
      </c>
      <c r="AL56">
        <v>53</v>
      </c>
      <c r="AM56">
        <v>11</v>
      </c>
      <c r="AN56" s="18">
        <f t="shared" ref="AN56:AN58" si="138">SUM(AM56/AL56)</f>
        <v>0.20754716981132076</v>
      </c>
      <c r="AO56" s="3" t="s">
        <v>21</v>
      </c>
      <c r="AP56">
        <v>48</v>
      </c>
      <c r="AQ56">
        <v>16</v>
      </c>
      <c r="AR56" s="18">
        <f t="shared" ref="AR56:AR58" si="139">SUM(AQ56/AP56)</f>
        <v>0.33333333333333331</v>
      </c>
      <c r="AS56" s="3" t="s">
        <v>21</v>
      </c>
      <c r="AT56">
        <v>51</v>
      </c>
      <c r="AU56">
        <v>28</v>
      </c>
      <c r="AV56" s="18">
        <f t="shared" ref="AV56:AV58" si="140">SUM(AU56/AT56)</f>
        <v>0.5490196078431373</v>
      </c>
      <c r="AW56" s="3" t="s">
        <v>21</v>
      </c>
      <c r="AZ56" s="18" t="e">
        <f t="shared" ref="AZ56:AZ58" si="141">SUM(AY56/AX56)</f>
        <v>#DIV/0!</v>
      </c>
    </row>
    <row r="57" spans="1:52" ht="16.149999999999999" customHeight="1" x14ac:dyDescent="0.25">
      <c r="A57" s="3" t="s">
        <v>15</v>
      </c>
      <c r="B57" s="10">
        <v>24</v>
      </c>
      <c r="C57" s="11">
        <v>1</v>
      </c>
      <c r="D57" s="18">
        <f t="shared" si="129"/>
        <v>4.1666666666666664E-2</v>
      </c>
      <c r="E57" s="3" t="s">
        <v>15</v>
      </c>
      <c r="F57" s="10">
        <v>23</v>
      </c>
      <c r="G57" s="15">
        <v>0</v>
      </c>
      <c r="H57" s="18">
        <f t="shared" si="130"/>
        <v>0</v>
      </c>
      <c r="I57" s="3" t="s">
        <v>15</v>
      </c>
      <c r="J57" s="10">
        <v>8</v>
      </c>
      <c r="K57" s="15">
        <v>0</v>
      </c>
      <c r="L57" s="18">
        <f t="shared" si="131"/>
        <v>0</v>
      </c>
      <c r="M57" s="3" t="s">
        <v>15</v>
      </c>
      <c r="N57" s="10">
        <v>23</v>
      </c>
      <c r="O57" s="15">
        <v>1</v>
      </c>
      <c r="P57" s="18">
        <f t="shared" si="132"/>
        <v>4.3478260869565216E-2</v>
      </c>
      <c r="Q57" s="3" t="s">
        <v>15</v>
      </c>
      <c r="R57" s="10">
        <v>17</v>
      </c>
      <c r="S57" s="15">
        <v>2</v>
      </c>
      <c r="T57" s="18">
        <f t="shared" si="133"/>
        <v>0.11764705882352941</v>
      </c>
      <c r="U57" s="3" t="s">
        <v>15</v>
      </c>
      <c r="V57" s="10">
        <v>15</v>
      </c>
      <c r="W57" s="15">
        <v>0</v>
      </c>
      <c r="X57" s="18">
        <f t="shared" si="134"/>
        <v>0</v>
      </c>
      <c r="Y57" s="3" t="s">
        <v>15</v>
      </c>
      <c r="Z57" s="10">
        <v>45</v>
      </c>
      <c r="AA57" s="15">
        <v>0</v>
      </c>
      <c r="AB57" s="18">
        <f t="shared" si="135"/>
        <v>0</v>
      </c>
      <c r="AC57" s="3" t="s">
        <v>15</v>
      </c>
      <c r="AD57" s="10">
        <v>20</v>
      </c>
      <c r="AE57" s="15">
        <v>0</v>
      </c>
      <c r="AF57" s="18">
        <f t="shared" si="136"/>
        <v>0</v>
      </c>
      <c r="AG57" s="3" t="s">
        <v>15</v>
      </c>
      <c r="AH57" s="10">
        <v>21</v>
      </c>
      <c r="AI57" s="15">
        <v>0</v>
      </c>
      <c r="AJ57" s="18">
        <f t="shared" si="137"/>
        <v>0</v>
      </c>
      <c r="AK57" s="3" t="s">
        <v>15</v>
      </c>
      <c r="AL57" s="10">
        <v>44</v>
      </c>
      <c r="AM57" s="15">
        <v>0</v>
      </c>
      <c r="AN57" s="18">
        <f t="shared" si="138"/>
        <v>0</v>
      </c>
      <c r="AO57" s="3" t="s">
        <v>15</v>
      </c>
      <c r="AP57" s="10">
        <v>51</v>
      </c>
      <c r="AQ57" s="15">
        <v>1</v>
      </c>
      <c r="AR57" s="18">
        <f t="shared" si="139"/>
        <v>1.9607843137254902E-2</v>
      </c>
      <c r="AS57" s="3" t="s">
        <v>15</v>
      </c>
      <c r="AT57" s="10">
        <v>34</v>
      </c>
      <c r="AU57" s="23">
        <v>10</v>
      </c>
      <c r="AV57" s="18">
        <f t="shared" si="140"/>
        <v>0.29411764705882354</v>
      </c>
      <c r="AW57" s="3" t="s">
        <v>15</v>
      </c>
      <c r="AX57" s="10"/>
      <c r="AY57" s="23"/>
      <c r="AZ57" s="18" t="e">
        <f t="shared" si="141"/>
        <v>#DIV/0!</v>
      </c>
    </row>
    <row r="58" spans="1:52" ht="16.149999999999999" customHeight="1" x14ac:dyDescent="0.25">
      <c r="A58" s="3" t="s">
        <v>12</v>
      </c>
      <c r="B58">
        <f>SUM(B55:B57)</f>
        <v>207</v>
      </c>
      <c r="C58">
        <f>SUM(C55:C57)</f>
        <v>37</v>
      </c>
      <c r="D58" s="18">
        <f t="shared" si="129"/>
        <v>0.17874396135265699</v>
      </c>
      <c r="E58" s="3" t="s">
        <v>12</v>
      </c>
      <c r="F58">
        <f>SUM(F55:F57)</f>
        <v>237</v>
      </c>
      <c r="G58">
        <f>SUM(G55:G57)</f>
        <v>48</v>
      </c>
      <c r="H58" s="18">
        <f t="shared" si="130"/>
        <v>0.20253164556962025</v>
      </c>
      <c r="I58" s="3" t="s">
        <v>12</v>
      </c>
      <c r="J58">
        <f>SUM(J55:J57)</f>
        <v>175</v>
      </c>
      <c r="K58">
        <f>SUM(K55:K57)</f>
        <v>33</v>
      </c>
      <c r="L58" s="18">
        <f t="shared" si="131"/>
        <v>0.18857142857142858</v>
      </c>
      <c r="M58" s="3" t="s">
        <v>12</v>
      </c>
      <c r="N58">
        <f>SUM(N55:N57)</f>
        <v>208</v>
      </c>
      <c r="O58">
        <f>SUM(O55:O57)</f>
        <v>42</v>
      </c>
      <c r="P58" s="18">
        <f t="shared" si="132"/>
        <v>0.20192307692307693</v>
      </c>
      <c r="Q58" s="3" t="s">
        <v>12</v>
      </c>
      <c r="R58">
        <f>SUM(R55:R57)</f>
        <v>192</v>
      </c>
      <c r="S58">
        <f>SUM(S55:S57)</f>
        <v>48</v>
      </c>
      <c r="T58" s="18">
        <f t="shared" si="133"/>
        <v>0.25</v>
      </c>
      <c r="U58" s="3" t="s">
        <v>12</v>
      </c>
      <c r="V58">
        <f>SUM(V55:V57)</f>
        <v>190</v>
      </c>
      <c r="W58">
        <f>SUM(W55:W57)</f>
        <v>36</v>
      </c>
      <c r="X58" s="18">
        <f t="shared" si="134"/>
        <v>0.18947368421052632</v>
      </c>
      <c r="Y58" s="3" t="s">
        <v>12</v>
      </c>
      <c r="Z58">
        <f>SUM(Z55:Z57)</f>
        <v>247</v>
      </c>
      <c r="AA58">
        <f>SUM(AA55:AA57)</f>
        <v>53</v>
      </c>
      <c r="AB58" s="18">
        <f t="shared" si="135"/>
        <v>0.2145748987854251</v>
      </c>
      <c r="AC58" s="3" t="s">
        <v>12</v>
      </c>
      <c r="AD58">
        <f>SUM(AD55:AD57)</f>
        <v>172</v>
      </c>
      <c r="AE58">
        <f>SUM(AE55:AE57)</f>
        <v>73</v>
      </c>
      <c r="AF58" s="18">
        <f t="shared" si="136"/>
        <v>0.42441860465116277</v>
      </c>
      <c r="AG58" s="3" t="s">
        <v>12</v>
      </c>
      <c r="AH58">
        <f>SUM(AH55:AH57)</f>
        <v>161</v>
      </c>
      <c r="AI58">
        <f>SUM(AI55:AI57)</f>
        <v>54</v>
      </c>
      <c r="AJ58" s="18">
        <f t="shared" si="137"/>
        <v>0.33540372670807456</v>
      </c>
      <c r="AK58" s="3" t="s">
        <v>12</v>
      </c>
      <c r="AL58">
        <f>SUM(AL55:AL57)</f>
        <v>172</v>
      </c>
      <c r="AM58">
        <f>SUM(AM55:AM57)</f>
        <v>56</v>
      </c>
      <c r="AN58" s="18">
        <f t="shared" si="138"/>
        <v>0.32558139534883723</v>
      </c>
      <c r="AO58" s="3" t="s">
        <v>12</v>
      </c>
      <c r="AP58">
        <f>SUM(AP55:AP57)</f>
        <v>197</v>
      </c>
      <c r="AQ58">
        <f>SUM(AQ55:AQ57)</f>
        <v>92</v>
      </c>
      <c r="AR58" s="18">
        <f t="shared" si="139"/>
        <v>0.46700507614213199</v>
      </c>
      <c r="AS58" s="3" t="s">
        <v>12</v>
      </c>
      <c r="AT58">
        <f>SUM(AT55:AT57)</f>
        <v>196</v>
      </c>
      <c r="AU58">
        <f>SUM(AU55:AU57)</f>
        <v>139</v>
      </c>
      <c r="AV58" s="18">
        <f t="shared" si="140"/>
        <v>0.70918367346938771</v>
      </c>
      <c r="AW58" s="3" t="s">
        <v>12</v>
      </c>
      <c r="AX58">
        <f>SUM(AX55:AX57)</f>
        <v>0</v>
      </c>
      <c r="AY58">
        <f>SUM(AY55:AY57)</f>
        <v>0</v>
      </c>
      <c r="AZ58" s="18" t="e">
        <f t="shared" si="141"/>
        <v>#DIV/0!</v>
      </c>
    </row>
    <row r="59" spans="1:52" ht="16.149999999999999" customHeight="1" x14ac:dyDescent="0.3">
      <c r="A59" s="2" t="s">
        <v>11</v>
      </c>
      <c r="E59" s="2" t="s">
        <v>11</v>
      </c>
      <c r="I59" s="2" t="s">
        <v>11</v>
      </c>
      <c r="M59" s="2" t="s">
        <v>11</v>
      </c>
      <c r="Q59" s="2" t="s">
        <v>11</v>
      </c>
      <c r="U59" s="2" t="s">
        <v>11</v>
      </c>
      <c r="Y59" s="2" t="s">
        <v>11</v>
      </c>
      <c r="AC59" s="2" t="s">
        <v>11</v>
      </c>
      <c r="AG59" s="2" t="s">
        <v>11</v>
      </c>
      <c r="AJ59" s="19"/>
      <c r="AK59" s="2" t="s">
        <v>11</v>
      </c>
      <c r="AN59" s="19"/>
      <c r="AO59" s="2" t="s">
        <v>11</v>
      </c>
      <c r="AS59" s="2" t="s">
        <v>11</v>
      </c>
      <c r="AW59" s="2" t="s">
        <v>11</v>
      </c>
    </row>
    <row r="60" spans="1:52" ht="16.149999999999999" customHeight="1" x14ac:dyDescent="0.25">
      <c r="A60" s="3" t="s">
        <v>20</v>
      </c>
      <c r="B60">
        <v>111</v>
      </c>
      <c r="C60">
        <v>22</v>
      </c>
      <c r="D60" s="18">
        <f>SUM(C60/B60)</f>
        <v>0.1981981981981982</v>
      </c>
      <c r="E60" s="3" t="s">
        <v>20</v>
      </c>
      <c r="F60">
        <v>145</v>
      </c>
      <c r="G60">
        <v>28</v>
      </c>
      <c r="H60" s="18">
        <f>SUM(G60/F60)</f>
        <v>0.19310344827586207</v>
      </c>
      <c r="I60" s="3" t="s">
        <v>20</v>
      </c>
      <c r="J60">
        <v>119</v>
      </c>
      <c r="K60">
        <v>24</v>
      </c>
      <c r="L60" s="18">
        <f>SUM(K60/J60)</f>
        <v>0.20168067226890757</v>
      </c>
      <c r="M60" s="3" t="s">
        <v>20</v>
      </c>
      <c r="N60">
        <v>131</v>
      </c>
      <c r="O60">
        <v>26</v>
      </c>
      <c r="P60" s="18">
        <f>SUM(O60/N60)</f>
        <v>0.19847328244274809</v>
      </c>
      <c r="Q60" s="3" t="s">
        <v>20</v>
      </c>
      <c r="R60">
        <v>157</v>
      </c>
      <c r="S60">
        <v>27</v>
      </c>
      <c r="T60" s="18">
        <f>SUM(S60/R60)</f>
        <v>0.17197452229299362</v>
      </c>
      <c r="U60" s="3" t="s">
        <v>20</v>
      </c>
      <c r="V60">
        <v>165</v>
      </c>
      <c r="W60">
        <v>43</v>
      </c>
      <c r="X60" s="18">
        <f>SUM(W60/V60)</f>
        <v>0.26060606060606062</v>
      </c>
      <c r="Y60" s="3" t="s">
        <v>20</v>
      </c>
      <c r="Z60">
        <v>144</v>
      </c>
      <c r="AA60">
        <v>46</v>
      </c>
      <c r="AB60" s="18">
        <f>SUM(AA60/Z60)</f>
        <v>0.31944444444444442</v>
      </c>
      <c r="AC60" s="3" t="s">
        <v>20</v>
      </c>
      <c r="AD60">
        <v>103</v>
      </c>
      <c r="AE60">
        <v>57</v>
      </c>
      <c r="AF60" s="18">
        <f>SUM(AE60/AD60)</f>
        <v>0.55339805825242716</v>
      </c>
      <c r="AG60" s="3" t="s">
        <v>20</v>
      </c>
      <c r="AH60">
        <v>105</v>
      </c>
      <c r="AI60">
        <v>46</v>
      </c>
      <c r="AJ60" s="18">
        <f>SUM(AI60/AH60)</f>
        <v>0.43809523809523809</v>
      </c>
      <c r="AK60" s="3" t="s">
        <v>20</v>
      </c>
      <c r="AL60">
        <v>108</v>
      </c>
      <c r="AM60">
        <v>79</v>
      </c>
      <c r="AN60" s="18">
        <f>SUM(AM60/AL60)</f>
        <v>0.73148148148148151</v>
      </c>
      <c r="AO60" s="3" t="s">
        <v>20</v>
      </c>
      <c r="AP60">
        <v>82</v>
      </c>
      <c r="AQ60">
        <v>74</v>
      </c>
      <c r="AR60" s="18">
        <f>SUM(AQ60/AP60)</f>
        <v>0.90243902439024393</v>
      </c>
      <c r="AS60" s="3" t="s">
        <v>20</v>
      </c>
      <c r="AT60">
        <v>89</v>
      </c>
      <c r="AU60">
        <v>85</v>
      </c>
      <c r="AV60" s="18">
        <f>SUM(AU60/AT60)</f>
        <v>0.9550561797752809</v>
      </c>
      <c r="AW60" s="3" t="s">
        <v>20</v>
      </c>
      <c r="AZ60" s="18" t="e">
        <f>SUM(AY60/AX60)</f>
        <v>#DIV/0!</v>
      </c>
    </row>
    <row r="61" spans="1:52" ht="16.149999999999999" customHeight="1" x14ac:dyDescent="0.25">
      <c r="A61" s="3" t="s">
        <v>21</v>
      </c>
      <c r="B61">
        <v>53</v>
      </c>
      <c r="C61">
        <v>3</v>
      </c>
      <c r="D61" s="18">
        <f t="shared" ref="D61:D63" si="142">SUM(C61/B61)</f>
        <v>5.6603773584905662E-2</v>
      </c>
      <c r="E61" s="3" t="s">
        <v>21</v>
      </c>
      <c r="F61">
        <v>64</v>
      </c>
      <c r="G61">
        <v>2</v>
      </c>
      <c r="H61" s="18">
        <f t="shared" ref="H61:H63" si="143">SUM(G61/F61)</f>
        <v>3.125E-2</v>
      </c>
      <c r="I61" s="3" t="s">
        <v>21</v>
      </c>
      <c r="J61">
        <v>65</v>
      </c>
      <c r="K61">
        <v>4</v>
      </c>
      <c r="L61" s="18">
        <f t="shared" ref="L61:L63" si="144">SUM(K61/J61)</f>
        <v>6.1538461538461542E-2</v>
      </c>
      <c r="M61" s="3" t="s">
        <v>21</v>
      </c>
      <c r="N61">
        <v>47</v>
      </c>
      <c r="O61">
        <v>0</v>
      </c>
      <c r="P61" s="18">
        <f t="shared" ref="P61:P63" si="145">SUM(O61/N61)</f>
        <v>0</v>
      </c>
      <c r="Q61" s="3" t="s">
        <v>21</v>
      </c>
      <c r="R61">
        <v>73</v>
      </c>
      <c r="S61">
        <v>4</v>
      </c>
      <c r="T61" s="18">
        <f t="shared" ref="T61:T63" si="146">SUM(S61/R61)</f>
        <v>5.4794520547945202E-2</v>
      </c>
      <c r="U61" s="3" t="s">
        <v>21</v>
      </c>
      <c r="V61">
        <v>82</v>
      </c>
      <c r="W61">
        <v>11</v>
      </c>
      <c r="X61" s="18">
        <f t="shared" ref="X61:X63" si="147">SUM(W61/V61)</f>
        <v>0.13414634146341464</v>
      </c>
      <c r="Y61" s="3" t="s">
        <v>21</v>
      </c>
      <c r="Z61">
        <v>51</v>
      </c>
      <c r="AA61">
        <v>7</v>
      </c>
      <c r="AB61" s="18">
        <f t="shared" ref="AB61:AB63" si="148">SUM(AA61/Z61)</f>
        <v>0.13725490196078433</v>
      </c>
      <c r="AC61" s="3" t="s">
        <v>21</v>
      </c>
      <c r="AD61">
        <v>47</v>
      </c>
      <c r="AE61">
        <v>1</v>
      </c>
      <c r="AF61" s="18">
        <f t="shared" ref="AF61:AF63" si="149">SUM(AE61/AD61)</f>
        <v>2.1276595744680851E-2</v>
      </c>
      <c r="AG61" s="3" t="s">
        <v>21</v>
      </c>
      <c r="AH61">
        <v>45</v>
      </c>
      <c r="AI61">
        <v>1</v>
      </c>
      <c r="AJ61" s="18">
        <f t="shared" ref="AJ61:AJ63" si="150">SUM(AI61/AH61)</f>
        <v>2.2222222222222223E-2</v>
      </c>
      <c r="AK61" s="3" t="s">
        <v>21</v>
      </c>
      <c r="AL61">
        <v>45</v>
      </c>
      <c r="AM61">
        <v>12</v>
      </c>
      <c r="AN61" s="18">
        <f t="shared" ref="AN61:AN63" si="151">SUM(AM61/AL61)</f>
        <v>0.26666666666666666</v>
      </c>
      <c r="AO61" s="3" t="s">
        <v>21</v>
      </c>
      <c r="AP61">
        <v>34</v>
      </c>
      <c r="AQ61">
        <v>17</v>
      </c>
      <c r="AR61" s="18">
        <f t="shared" ref="AR61:AR63" si="152">SUM(AQ61/AP61)</f>
        <v>0.5</v>
      </c>
      <c r="AS61" s="3" t="s">
        <v>21</v>
      </c>
      <c r="AT61">
        <v>33</v>
      </c>
      <c r="AU61">
        <v>30</v>
      </c>
      <c r="AV61" s="18">
        <f t="shared" ref="AV61:AV63" si="153">SUM(AU61/AT61)</f>
        <v>0.90909090909090906</v>
      </c>
      <c r="AW61" s="3" t="s">
        <v>21</v>
      </c>
      <c r="AZ61" s="18" t="e">
        <f t="shared" ref="AZ61:AZ63" si="154">SUM(AY61/AX61)</f>
        <v>#DIV/0!</v>
      </c>
    </row>
    <row r="62" spans="1:52" ht="16.149999999999999" customHeight="1" x14ac:dyDescent="0.25">
      <c r="A62" s="3" t="s">
        <v>15</v>
      </c>
      <c r="B62" s="10">
        <v>10</v>
      </c>
      <c r="C62" s="10">
        <v>0</v>
      </c>
      <c r="D62" s="18">
        <f t="shared" si="142"/>
        <v>0</v>
      </c>
      <c r="E62" s="3" t="s">
        <v>15</v>
      </c>
      <c r="F62" s="10">
        <v>13</v>
      </c>
      <c r="G62" s="10">
        <v>0</v>
      </c>
      <c r="H62" s="18">
        <f t="shared" si="143"/>
        <v>0</v>
      </c>
      <c r="I62" s="3" t="s">
        <v>15</v>
      </c>
      <c r="J62" s="10">
        <v>6</v>
      </c>
      <c r="K62" s="10">
        <v>0</v>
      </c>
      <c r="L62" s="18">
        <f t="shared" si="144"/>
        <v>0</v>
      </c>
      <c r="M62" s="3" t="s">
        <v>15</v>
      </c>
      <c r="N62" s="10">
        <v>12</v>
      </c>
      <c r="O62" s="10">
        <v>4</v>
      </c>
      <c r="P62" s="18">
        <f t="shared" si="145"/>
        <v>0.33333333333333331</v>
      </c>
      <c r="Q62" s="3" t="s">
        <v>15</v>
      </c>
      <c r="R62" s="10">
        <v>6</v>
      </c>
      <c r="S62" s="10">
        <v>0</v>
      </c>
      <c r="T62" s="18">
        <f t="shared" si="146"/>
        <v>0</v>
      </c>
      <c r="U62" s="3" t="s">
        <v>15</v>
      </c>
      <c r="V62" s="10">
        <v>10</v>
      </c>
      <c r="W62" s="10">
        <v>0</v>
      </c>
      <c r="X62" s="18">
        <f t="shared" si="147"/>
        <v>0</v>
      </c>
      <c r="Y62" s="3" t="s">
        <v>15</v>
      </c>
      <c r="Z62" s="10">
        <v>14</v>
      </c>
      <c r="AA62" s="10">
        <v>0</v>
      </c>
      <c r="AB62" s="18">
        <f t="shared" si="148"/>
        <v>0</v>
      </c>
      <c r="AC62" s="3" t="s">
        <v>15</v>
      </c>
      <c r="AD62" s="10">
        <v>4</v>
      </c>
      <c r="AE62" s="10">
        <v>0</v>
      </c>
      <c r="AF62" s="18">
        <f t="shared" si="149"/>
        <v>0</v>
      </c>
      <c r="AG62" s="3" t="s">
        <v>15</v>
      </c>
      <c r="AH62" s="10">
        <v>12</v>
      </c>
      <c r="AI62" s="10">
        <v>0</v>
      </c>
      <c r="AJ62" s="18">
        <f t="shared" si="150"/>
        <v>0</v>
      </c>
      <c r="AK62" s="3" t="s">
        <v>15</v>
      </c>
      <c r="AL62" s="10">
        <v>18</v>
      </c>
      <c r="AM62" s="10">
        <v>0</v>
      </c>
      <c r="AN62" s="18">
        <f t="shared" si="151"/>
        <v>0</v>
      </c>
      <c r="AO62" s="3" t="s">
        <v>15</v>
      </c>
      <c r="AP62" s="10">
        <v>10</v>
      </c>
      <c r="AQ62" s="10">
        <v>0</v>
      </c>
      <c r="AR62" s="18">
        <f t="shared" si="152"/>
        <v>0</v>
      </c>
      <c r="AS62" s="3" t="s">
        <v>15</v>
      </c>
      <c r="AT62" s="10">
        <v>12</v>
      </c>
      <c r="AU62" s="10">
        <v>0</v>
      </c>
      <c r="AV62" s="18">
        <f t="shared" si="153"/>
        <v>0</v>
      </c>
      <c r="AW62" s="3" t="s">
        <v>15</v>
      </c>
      <c r="AX62" s="10"/>
      <c r="AY62" s="10"/>
      <c r="AZ62" s="18" t="e">
        <f t="shared" si="154"/>
        <v>#DIV/0!</v>
      </c>
    </row>
    <row r="63" spans="1:52" ht="16.149999999999999" customHeight="1" x14ac:dyDescent="0.25">
      <c r="A63" s="3" t="s">
        <v>12</v>
      </c>
      <c r="B63">
        <f>SUM(B60:B62)</f>
        <v>174</v>
      </c>
      <c r="C63">
        <f>SUM(C60:C62)</f>
        <v>25</v>
      </c>
      <c r="D63" s="18">
        <f t="shared" si="142"/>
        <v>0.14367816091954022</v>
      </c>
      <c r="E63" s="3" t="s">
        <v>12</v>
      </c>
      <c r="F63">
        <f>SUM(F60:F62)</f>
        <v>222</v>
      </c>
      <c r="G63">
        <f>SUM(G60:G62)</f>
        <v>30</v>
      </c>
      <c r="H63" s="18">
        <f t="shared" si="143"/>
        <v>0.13513513513513514</v>
      </c>
      <c r="I63" s="3" t="s">
        <v>12</v>
      </c>
      <c r="J63">
        <f>SUM(J60:J62)</f>
        <v>190</v>
      </c>
      <c r="K63">
        <f>SUM(K60:K62)</f>
        <v>28</v>
      </c>
      <c r="L63" s="18">
        <f t="shared" si="144"/>
        <v>0.14736842105263157</v>
      </c>
      <c r="M63" s="3" t="s">
        <v>12</v>
      </c>
      <c r="N63">
        <f>SUM(N60:N62)</f>
        <v>190</v>
      </c>
      <c r="O63">
        <f>SUM(O60:O62)</f>
        <v>30</v>
      </c>
      <c r="P63" s="18">
        <f t="shared" si="145"/>
        <v>0.15789473684210525</v>
      </c>
      <c r="Q63" s="3" t="s">
        <v>12</v>
      </c>
      <c r="R63">
        <f>SUM(R60:R62)</f>
        <v>236</v>
      </c>
      <c r="S63">
        <f>SUM(S60:S62)</f>
        <v>31</v>
      </c>
      <c r="T63" s="18">
        <f t="shared" si="146"/>
        <v>0.13135593220338984</v>
      </c>
      <c r="U63" s="3" t="s">
        <v>12</v>
      </c>
      <c r="V63">
        <f>SUM(V60:V62)</f>
        <v>257</v>
      </c>
      <c r="W63">
        <f>SUM(W60:W62)</f>
        <v>54</v>
      </c>
      <c r="X63" s="18">
        <f t="shared" si="147"/>
        <v>0.21011673151750973</v>
      </c>
      <c r="Y63" s="3" t="s">
        <v>12</v>
      </c>
      <c r="Z63">
        <f>SUM(Z60:Z62)</f>
        <v>209</v>
      </c>
      <c r="AA63">
        <f>SUM(AA60:AA62)</f>
        <v>53</v>
      </c>
      <c r="AB63" s="18">
        <f t="shared" si="148"/>
        <v>0.25358851674641147</v>
      </c>
      <c r="AC63" s="3" t="s">
        <v>12</v>
      </c>
      <c r="AD63">
        <f>SUM(AD60:AD62)</f>
        <v>154</v>
      </c>
      <c r="AE63">
        <f>SUM(AE60:AE62)</f>
        <v>58</v>
      </c>
      <c r="AF63" s="18">
        <f t="shared" si="149"/>
        <v>0.37662337662337664</v>
      </c>
      <c r="AG63" s="3" t="s">
        <v>12</v>
      </c>
      <c r="AH63">
        <f>SUM(AH60:AH62)</f>
        <v>162</v>
      </c>
      <c r="AI63">
        <f>SUM(AI60:AI62)</f>
        <v>47</v>
      </c>
      <c r="AJ63" s="18">
        <f t="shared" si="150"/>
        <v>0.29012345679012347</v>
      </c>
      <c r="AK63" s="3" t="s">
        <v>12</v>
      </c>
      <c r="AL63">
        <f>SUM(AL60:AL62)</f>
        <v>171</v>
      </c>
      <c r="AM63">
        <f>SUM(AM60:AM62)</f>
        <v>91</v>
      </c>
      <c r="AN63" s="18">
        <f t="shared" si="151"/>
        <v>0.53216374269005851</v>
      </c>
      <c r="AO63" s="3" t="s">
        <v>12</v>
      </c>
      <c r="AP63">
        <f>SUM(AP60:AP62)</f>
        <v>126</v>
      </c>
      <c r="AQ63">
        <f>SUM(AQ60:AQ62)</f>
        <v>91</v>
      </c>
      <c r="AR63" s="18">
        <f t="shared" si="152"/>
        <v>0.72222222222222221</v>
      </c>
      <c r="AS63" s="3" t="s">
        <v>12</v>
      </c>
      <c r="AT63">
        <f>SUM(AT60:AT62)</f>
        <v>134</v>
      </c>
      <c r="AU63">
        <f>SUM(AU60:AU62)</f>
        <v>115</v>
      </c>
      <c r="AV63" s="18">
        <f t="shared" si="153"/>
        <v>0.85820895522388063</v>
      </c>
      <c r="AW63" s="3" t="s">
        <v>12</v>
      </c>
      <c r="AX63">
        <f>SUM(AX60:AX62)</f>
        <v>0</v>
      </c>
      <c r="AY63">
        <f>SUM(AY60:AY62)</f>
        <v>0</v>
      </c>
      <c r="AZ63" s="18" t="e">
        <f t="shared" si="154"/>
        <v>#DIV/0!</v>
      </c>
    </row>
    <row r="64" spans="1:52" ht="16.149999999999999" customHeight="1" x14ac:dyDescent="0.25">
      <c r="AJ64" s="19"/>
      <c r="AN64" s="19"/>
    </row>
    <row r="65" spans="1:52" ht="16.149999999999999" customHeight="1" x14ac:dyDescent="0.25">
      <c r="AJ65" s="19"/>
      <c r="AN65" s="19"/>
    </row>
    <row r="66" spans="1:52" ht="16.149999999999999" customHeight="1" x14ac:dyDescent="0.3">
      <c r="A66" s="4" t="s">
        <v>13</v>
      </c>
      <c r="B66" s="13">
        <v>20</v>
      </c>
      <c r="C66" s="14" t="s">
        <v>14</v>
      </c>
      <c r="E66" s="4" t="s">
        <v>13</v>
      </c>
      <c r="F66" s="13">
        <v>20</v>
      </c>
      <c r="G66" s="14" t="s">
        <v>27</v>
      </c>
      <c r="I66" s="4" t="s">
        <v>13</v>
      </c>
      <c r="J66" s="13">
        <v>20</v>
      </c>
      <c r="K66" s="14" t="s">
        <v>28</v>
      </c>
      <c r="M66" s="4" t="s">
        <v>13</v>
      </c>
      <c r="N66" s="13">
        <v>20</v>
      </c>
      <c r="O66" s="14" t="s">
        <v>29</v>
      </c>
      <c r="Q66" s="4" t="s">
        <v>13</v>
      </c>
      <c r="R66" s="13">
        <v>20</v>
      </c>
      <c r="S66" s="14" t="s">
        <v>30</v>
      </c>
      <c r="U66" s="4" t="s">
        <v>13</v>
      </c>
      <c r="V66" s="13">
        <v>20</v>
      </c>
      <c r="W66" s="14">
        <v>10</v>
      </c>
      <c r="Y66" s="4" t="s">
        <v>13</v>
      </c>
      <c r="Z66" s="13">
        <v>20</v>
      </c>
      <c r="AA66" s="14">
        <v>11</v>
      </c>
      <c r="AC66" s="4" t="s">
        <v>13</v>
      </c>
      <c r="AD66" s="13">
        <v>20</v>
      </c>
      <c r="AE66" s="14">
        <v>12</v>
      </c>
      <c r="AG66" s="4" t="s">
        <v>13</v>
      </c>
      <c r="AH66" s="13">
        <v>20</v>
      </c>
      <c r="AI66" s="14">
        <v>13</v>
      </c>
      <c r="AJ66" s="19"/>
      <c r="AK66" s="4" t="s">
        <v>13</v>
      </c>
      <c r="AL66" s="13">
        <v>20</v>
      </c>
      <c r="AM66" s="14">
        <v>14</v>
      </c>
      <c r="AN66" s="19"/>
      <c r="AO66" s="4" t="s">
        <v>13</v>
      </c>
      <c r="AP66" s="13">
        <v>20</v>
      </c>
      <c r="AQ66" s="14">
        <v>15</v>
      </c>
      <c r="AR66" s="18"/>
      <c r="AS66" s="4" t="s">
        <v>13</v>
      </c>
      <c r="AT66" s="13">
        <v>20</v>
      </c>
      <c r="AU66" s="14">
        <v>16</v>
      </c>
      <c r="AV66" s="18"/>
      <c r="AW66" s="4" t="s">
        <v>13</v>
      </c>
      <c r="AX66" s="13">
        <v>20</v>
      </c>
      <c r="AY66" s="14">
        <v>17</v>
      </c>
      <c r="AZ66" s="18"/>
    </row>
    <row r="67" spans="1:52" ht="16.149999999999999" customHeight="1" x14ac:dyDescent="0.25">
      <c r="A67" s="9" t="s">
        <v>20</v>
      </c>
      <c r="B67">
        <f t="shared" ref="B67:C69" si="155">SUM(B5,B10,B15,B20,B25,B30,B35,B40,B45,B50,B55,B60)</f>
        <v>1596</v>
      </c>
      <c r="C67">
        <f t="shared" si="155"/>
        <v>365</v>
      </c>
      <c r="D67" s="18">
        <f>SUM(C67/B67)</f>
        <v>0.22869674185463659</v>
      </c>
      <c r="E67" s="9" t="s">
        <v>20</v>
      </c>
      <c r="F67">
        <f t="shared" ref="F67:G69" si="156">SUM(F5,F10,F15,F20,F25,F30,F35,F40,F45,F50,F55,F60)</f>
        <v>1701</v>
      </c>
      <c r="G67">
        <f t="shared" si="156"/>
        <v>397</v>
      </c>
      <c r="H67" s="18">
        <f>SUM(G67/F67)</f>
        <v>0.23339212228101117</v>
      </c>
      <c r="I67" s="9" t="s">
        <v>20</v>
      </c>
      <c r="J67">
        <f t="shared" ref="J67:K69" si="157">SUM(J5,J10,J15,J20,J25,J30,J35,J40,J45,J50,J55,J60)</f>
        <v>1776</v>
      </c>
      <c r="K67">
        <f t="shared" si="157"/>
        <v>402</v>
      </c>
      <c r="L67" s="18">
        <f>SUM(K67/J67)</f>
        <v>0.22635135135135134</v>
      </c>
      <c r="M67" s="9" t="s">
        <v>20</v>
      </c>
      <c r="N67">
        <f t="shared" ref="N67:O69" si="158">SUM(N5,N10,N15,N20,N25,N30,N35,N40,N45,N50,N55,N60)</f>
        <v>1772</v>
      </c>
      <c r="O67">
        <f t="shared" si="158"/>
        <v>485</v>
      </c>
      <c r="P67" s="18">
        <f>SUM(O67/N67)</f>
        <v>0.27370203160270878</v>
      </c>
      <c r="Q67" s="9" t="s">
        <v>20</v>
      </c>
      <c r="R67">
        <f t="shared" ref="R67:S69" si="159">SUM(R5,R10,R15,R20,R25,R30,R35,R40,R45,R50,R55,R60)</f>
        <v>1631</v>
      </c>
      <c r="S67">
        <f t="shared" si="159"/>
        <v>403</v>
      </c>
      <c r="T67" s="18">
        <f>SUM(S67/R67)</f>
        <v>0.24708767627222564</v>
      </c>
      <c r="U67" s="9" t="s">
        <v>20</v>
      </c>
      <c r="V67">
        <f t="shared" ref="V67:W69" si="160">SUM(V5,V10,V15,V20,V25,V30,V35,V40,V45,V50,V55,V60)</f>
        <v>1616</v>
      </c>
      <c r="W67">
        <f t="shared" si="160"/>
        <v>414</v>
      </c>
      <c r="X67" s="18">
        <f>SUM(W67/V67)</f>
        <v>0.25618811881188119</v>
      </c>
      <c r="Y67" s="9" t="s">
        <v>20</v>
      </c>
      <c r="Z67">
        <f t="shared" ref="Z67:AA69" si="161">SUM(Z5,Z10,Z15,Z20,Z25,Z30,Z35,Z40,Z45,Z50,Z55,Z60)</f>
        <v>1786</v>
      </c>
      <c r="AA67">
        <f t="shared" si="161"/>
        <v>545</v>
      </c>
      <c r="AB67" s="18">
        <f>SUM(AA67/Z67)</f>
        <v>0.30515117581187012</v>
      </c>
      <c r="AC67" s="9" t="s">
        <v>20</v>
      </c>
      <c r="AD67">
        <f t="shared" ref="AD67:AE69" si="162">SUM(AD5,AD10,AD15,AD20,AD25,AD30,AD35,AD40,AD45,AD50,AD55,AD60)</f>
        <v>1531</v>
      </c>
      <c r="AE67">
        <f t="shared" si="162"/>
        <v>866</v>
      </c>
      <c r="AF67" s="18">
        <f>SUM(AE67/AD67)</f>
        <v>0.56564337034617895</v>
      </c>
      <c r="AG67" s="9" t="s">
        <v>20</v>
      </c>
      <c r="AH67">
        <f t="shared" ref="AH67:AI69" si="163">SUM(AH5,AH10,AH15,AH20,AH25,AH30,AH35,AH40,AH45,AH50,AH55,AH60)</f>
        <v>1295</v>
      </c>
      <c r="AI67">
        <f t="shared" si="163"/>
        <v>752</v>
      </c>
      <c r="AJ67" s="18">
        <f>SUM(AI67/AH67)</f>
        <v>0.58069498069498071</v>
      </c>
      <c r="AK67" s="9" t="s">
        <v>20</v>
      </c>
      <c r="AL67">
        <f t="shared" ref="AL67:AM69" si="164">SUM(AL5,AL10,AL15,AL20,AL25,AL30,AL35,AL40,AL45,AL50,AL55,AL60)</f>
        <v>1249</v>
      </c>
      <c r="AM67">
        <f t="shared" si="164"/>
        <v>789</v>
      </c>
      <c r="AN67" s="18">
        <f>SUM(AM67/AL67)</f>
        <v>0.63170536429143309</v>
      </c>
      <c r="AO67" s="9" t="s">
        <v>20</v>
      </c>
      <c r="AP67">
        <f t="shared" ref="AP67:AQ69" si="165">SUM(AP5,AP10,AP15,AP20,AP25,AP30,AP35,AP40,AP45,AP50,AP55,AP60)</f>
        <v>1190</v>
      </c>
      <c r="AQ67">
        <f t="shared" si="165"/>
        <v>845</v>
      </c>
      <c r="AR67" s="18">
        <f>SUM(AQ67/AP67)</f>
        <v>0.71008403361344541</v>
      </c>
      <c r="AS67" s="9" t="s">
        <v>20</v>
      </c>
      <c r="AT67">
        <f t="shared" ref="AT67:AU67" si="166">SUM(AT5,AT10,AT15,AT20,AT25,AT30,AT35,AT40,AT45,AT50,AT55,AT60)</f>
        <v>1216</v>
      </c>
      <c r="AU67">
        <f t="shared" si="166"/>
        <v>1000</v>
      </c>
      <c r="AV67" s="18">
        <f>SUM(AU67/AT67)</f>
        <v>0.82236842105263153</v>
      </c>
      <c r="AW67" s="9" t="s">
        <v>20</v>
      </c>
      <c r="AX67">
        <f t="shared" ref="AX67:AY67" si="167">SUM(AX5,AX10,AX15,AX20,AX25,AX30,AX35,AX40,AX45,AX50,AX55,AX60)</f>
        <v>401</v>
      </c>
      <c r="AY67">
        <f t="shared" si="167"/>
        <v>374</v>
      </c>
      <c r="AZ67" s="18">
        <f>SUM(AY67/AX67)</f>
        <v>0.93266832917705733</v>
      </c>
    </row>
    <row r="68" spans="1:52" ht="16.149999999999999" customHeight="1" x14ac:dyDescent="0.25">
      <c r="A68" s="9" t="s">
        <v>21</v>
      </c>
      <c r="B68">
        <f t="shared" si="155"/>
        <v>945</v>
      </c>
      <c r="C68">
        <f t="shared" si="155"/>
        <v>32</v>
      </c>
      <c r="D68" s="18">
        <f t="shared" ref="D68:D70" si="168">SUM(C68/B68)</f>
        <v>3.3862433862433865E-2</v>
      </c>
      <c r="E68" s="9" t="s">
        <v>21</v>
      </c>
      <c r="F68">
        <f t="shared" si="156"/>
        <v>997</v>
      </c>
      <c r="G68">
        <f t="shared" si="156"/>
        <v>43</v>
      </c>
      <c r="H68" s="18">
        <f t="shared" ref="H68:H70" si="169">SUM(G68/F68)</f>
        <v>4.3129388164493479E-2</v>
      </c>
      <c r="I68" s="9" t="s">
        <v>21</v>
      </c>
      <c r="J68">
        <f t="shared" si="157"/>
        <v>1204</v>
      </c>
      <c r="K68">
        <f t="shared" si="157"/>
        <v>37</v>
      </c>
      <c r="L68" s="18">
        <f t="shared" ref="L68:L70" si="170">SUM(K68/J68)</f>
        <v>3.0730897009966777E-2</v>
      </c>
      <c r="M68" s="9" t="s">
        <v>21</v>
      </c>
      <c r="N68">
        <f t="shared" si="158"/>
        <v>1121</v>
      </c>
      <c r="O68">
        <f t="shared" si="158"/>
        <v>34</v>
      </c>
      <c r="P68" s="18">
        <f t="shared" ref="P68:P70" si="171">SUM(O68/N68)</f>
        <v>3.0330062444246207E-2</v>
      </c>
      <c r="Q68" s="9" t="s">
        <v>21</v>
      </c>
      <c r="R68">
        <f t="shared" si="159"/>
        <v>931</v>
      </c>
      <c r="S68">
        <f t="shared" si="159"/>
        <v>47</v>
      </c>
      <c r="T68" s="18">
        <f t="shared" ref="T68:T70" si="172">SUM(S68/R68)</f>
        <v>5.0483351235230935E-2</v>
      </c>
      <c r="U68" s="9" t="s">
        <v>21</v>
      </c>
      <c r="V68">
        <f t="shared" si="160"/>
        <v>1110</v>
      </c>
      <c r="W68">
        <f t="shared" si="160"/>
        <v>40</v>
      </c>
      <c r="X68" s="18">
        <f t="shared" ref="X68:X70" si="173">SUM(W68/V68)</f>
        <v>3.6036036036036036E-2</v>
      </c>
      <c r="Y68" s="9" t="s">
        <v>21</v>
      </c>
      <c r="Z68">
        <f t="shared" si="161"/>
        <v>1000</v>
      </c>
      <c r="AA68">
        <f t="shared" si="161"/>
        <v>48</v>
      </c>
      <c r="AB68" s="18">
        <f t="shared" ref="AB68:AB70" si="174">SUM(AA68/Z68)</f>
        <v>4.8000000000000001E-2</v>
      </c>
      <c r="AC68" s="9" t="s">
        <v>21</v>
      </c>
      <c r="AD68">
        <f t="shared" si="162"/>
        <v>1054</v>
      </c>
      <c r="AE68">
        <f t="shared" si="162"/>
        <v>170</v>
      </c>
      <c r="AF68" s="18">
        <f t="shared" ref="AF68:AF70" si="175">SUM(AE68/AD68)</f>
        <v>0.16129032258064516</v>
      </c>
      <c r="AG68" s="9" t="s">
        <v>21</v>
      </c>
      <c r="AH68">
        <f t="shared" si="163"/>
        <v>996</v>
      </c>
      <c r="AI68">
        <f t="shared" si="163"/>
        <v>141</v>
      </c>
      <c r="AJ68" s="18">
        <f t="shared" ref="AJ68:AJ70" si="176">SUM(AI68/AH68)</f>
        <v>0.14156626506024098</v>
      </c>
      <c r="AK68" s="9" t="s">
        <v>21</v>
      </c>
      <c r="AL68">
        <f t="shared" si="164"/>
        <v>690</v>
      </c>
      <c r="AM68">
        <f t="shared" si="164"/>
        <v>109</v>
      </c>
      <c r="AN68" s="18">
        <f t="shared" ref="AN68:AN70" si="177">SUM(AM68/AL68)</f>
        <v>0.15797101449275364</v>
      </c>
      <c r="AO68" s="9" t="s">
        <v>21</v>
      </c>
      <c r="AP68">
        <f t="shared" si="165"/>
        <v>661</v>
      </c>
      <c r="AQ68">
        <f t="shared" si="165"/>
        <v>170</v>
      </c>
      <c r="AR68" s="18">
        <f t="shared" ref="AR68:AR70" si="178">SUM(AQ68/AP68)</f>
        <v>0.25718608169440244</v>
      </c>
      <c r="AS68" s="9" t="s">
        <v>21</v>
      </c>
      <c r="AT68">
        <f t="shared" ref="AT68:AU68" si="179">SUM(AT6,AT11,AT16,AT21,AT26,AT31,AT36,AT41,AT46,AT51,AT56,AT61)</f>
        <v>604</v>
      </c>
      <c r="AU68">
        <f t="shared" si="179"/>
        <v>317</v>
      </c>
      <c r="AV68" s="18">
        <f t="shared" ref="AV68:AV70" si="180">SUM(AU68/AT68)</f>
        <v>0.52483443708609268</v>
      </c>
      <c r="AW68" s="9" t="s">
        <v>21</v>
      </c>
      <c r="AX68">
        <f t="shared" ref="AX68:AY68" si="181">SUM(AX6,AX11,AX16,AX21,AX26,AX31,AX36,AX41,AX46,AX51,AX56,AX61)</f>
        <v>166</v>
      </c>
      <c r="AY68">
        <f t="shared" si="181"/>
        <v>119</v>
      </c>
      <c r="AZ68" s="18">
        <f t="shared" ref="AZ68:AZ70" si="182">SUM(AY68/AX68)</f>
        <v>0.7168674698795181</v>
      </c>
    </row>
    <row r="69" spans="1:52" ht="16.149999999999999" customHeight="1" x14ac:dyDescent="0.25">
      <c r="A69" s="9" t="s">
        <v>15</v>
      </c>
      <c r="B69" s="10">
        <f t="shared" si="155"/>
        <v>200</v>
      </c>
      <c r="C69" s="10">
        <f t="shared" si="155"/>
        <v>4</v>
      </c>
      <c r="D69" s="18">
        <f t="shared" si="168"/>
        <v>0.02</v>
      </c>
      <c r="E69" s="9" t="s">
        <v>15</v>
      </c>
      <c r="F69" s="10">
        <f t="shared" si="156"/>
        <v>293</v>
      </c>
      <c r="G69" s="10">
        <f t="shared" si="156"/>
        <v>3</v>
      </c>
      <c r="H69" s="18">
        <f t="shared" si="169"/>
        <v>1.0238907849829351E-2</v>
      </c>
      <c r="I69" s="9" t="s">
        <v>15</v>
      </c>
      <c r="J69" s="10">
        <f t="shared" si="157"/>
        <v>194</v>
      </c>
      <c r="K69" s="10">
        <f t="shared" si="157"/>
        <v>6</v>
      </c>
      <c r="L69" s="18">
        <f t="shared" si="170"/>
        <v>3.0927835051546393E-2</v>
      </c>
      <c r="M69" s="9" t="s">
        <v>15</v>
      </c>
      <c r="N69" s="10">
        <f t="shared" si="158"/>
        <v>248</v>
      </c>
      <c r="O69" s="10">
        <f t="shared" si="158"/>
        <v>17</v>
      </c>
      <c r="P69" s="18">
        <f t="shared" si="171"/>
        <v>6.8548387096774188E-2</v>
      </c>
      <c r="Q69" s="9" t="s">
        <v>15</v>
      </c>
      <c r="R69" s="10">
        <f t="shared" si="159"/>
        <v>257</v>
      </c>
      <c r="S69" s="10">
        <f t="shared" si="159"/>
        <v>8</v>
      </c>
      <c r="T69" s="18">
        <f t="shared" si="172"/>
        <v>3.1128404669260701E-2</v>
      </c>
      <c r="U69" s="9" t="s">
        <v>15</v>
      </c>
      <c r="V69" s="10">
        <f t="shared" si="160"/>
        <v>207</v>
      </c>
      <c r="W69" s="10">
        <f t="shared" si="160"/>
        <v>4</v>
      </c>
      <c r="X69" s="18">
        <f t="shared" si="173"/>
        <v>1.932367149758454E-2</v>
      </c>
      <c r="Y69" s="9" t="s">
        <v>15</v>
      </c>
      <c r="Z69" s="10">
        <f t="shared" si="161"/>
        <v>490</v>
      </c>
      <c r="AA69" s="10">
        <f t="shared" si="161"/>
        <v>2</v>
      </c>
      <c r="AB69" s="18">
        <f t="shared" si="174"/>
        <v>4.0816326530612249E-3</v>
      </c>
      <c r="AC69" s="9" t="s">
        <v>15</v>
      </c>
      <c r="AD69" s="10">
        <f t="shared" si="162"/>
        <v>261</v>
      </c>
      <c r="AE69" s="10">
        <f t="shared" si="162"/>
        <v>21</v>
      </c>
      <c r="AF69" s="18">
        <f t="shared" si="175"/>
        <v>8.0459770114942528E-2</v>
      </c>
      <c r="AG69" s="9" t="s">
        <v>15</v>
      </c>
      <c r="AH69" s="10">
        <f t="shared" si="163"/>
        <v>290</v>
      </c>
      <c r="AI69" s="10">
        <f t="shared" si="163"/>
        <v>1</v>
      </c>
      <c r="AJ69" s="18">
        <f t="shared" si="176"/>
        <v>3.4482758620689655E-3</v>
      </c>
      <c r="AK69" s="9" t="s">
        <v>15</v>
      </c>
      <c r="AL69" s="10">
        <f t="shared" si="164"/>
        <v>313</v>
      </c>
      <c r="AM69" s="10">
        <f t="shared" si="164"/>
        <v>0</v>
      </c>
      <c r="AN69" s="18">
        <f t="shared" si="177"/>
        <v>0</v>
      </c>
      <c r="AO69" s="9" t="s">
        <v>15</v>
      </c>
      <c r="AP69" s="10">
        <f t="shared" si="165"/>
        <v>361</v>
      </c>
      <c r="AQ69" s="10">
        <f t="shared" si="165"/>
        <v>1</v>
      </c>
      <c r="AR69" s="18">
        <f t="shared" si="178"/>
        <v>2.7700831024930748E-3</v>
      </c>
      <c r="AS69" s="9" t="s">
        <v>15</v>
      </c>
      <c r="AT69" s="10">
        <f t="shared" ref="AT69:AU69" si="183">SUM(AT7,AT12,AT17,AT22,AT27,AT32,AT37,AT42,AT47,AT52,AT57,AT62)</f>
        <v>369</v>
      </c>
      <c r="AU69" s="10">
        <f t="shared" si="183"/>
        <v>18</v>
      </c>
      <c r="AV69" s="18">
        <f t="shared" si="180"/>
        <v>4.878048780487805E-2</v>
      </c>
      <c r="AW69" s="9" t="s">
        <v>15</v>
      </c>
      <c r="AX69" s="10">
        <f t="shared" ref="AX69:AY69" si="184">SUM(AX7,AX12,AX17,AX22,AX27,AX32,AX37,AX42,AX47,AX52,AX57,AX62)</f>
        <v>63</v>
      </c>
      <c r="AY69" s="10">
        <f t="shared" si="184"/>
        <v>3</v>
      </c>
      <c r="AZ69" s="18">
        <f t="shared" si="182"/>
        <v>4.7619047619047616E-2</v>
      </c>
    </row>
    <row r="70" spans="1:52" ht="16.149999999999999" customHeight="1" x14ac:dyDescent="0.25">
      <c r="A70" s="9" t="s">
        <v>22</v>
      </c>
      <c r="B70">
        <f>SUM(B67:B69)</f>
        <v>2741</v>
      </c>
      <c r="C70">
        <f>SUM(C67:C69)</f>
        <v>401</v>
      </c>
      <c r="D70" s="18">
        <f t="shared" si="168"/>
        <v>0.14629697190806276</v>
      </c>
      <c r="E70" s="9" t="s">
        <v>22</v>
      </c>
      <c r="F70">
        <f>SUM(F67:F69)</f>
        <v>2991</v>
      </c>
      <c r="G70">
        <f>SUM(G67:G69)</f>
        <v>443</v>
      </c>
      <c r="H70" s="18">
        <f t="shared" si="169"/>
        <v>0.14811099966566366</v>
      </c>
      <c r="I70" s="9" t="s">
        <v>22</v>
      </c>
      <c r="J70">
        <f>SUM(J67:J69)</f>
        <v>3174</v>
      </c>
      <c r="K70">
        <f>SUM(K67:K69)</f>
        <v>445</v>
      </c>
      <c r="L70" s="18">
        <f t="shared" si="170"/>
        <v>0.14020163831127913</v>
      </c>
      <c r="M70" s="9" t="s">
        <v>22</v>
      </c>
      <c r="N70">
        <f>SUM(N67:N69)</f>
        <v>3141</v>
      </c>
      <c r="O70">
        <f>SUM(O67:O69)</f>
        <v>536</v>
      </c>
      <c r="P70" s="18">
        <f t="shared" si="171"/>
        <v>0.17064629099013054</v>
      </c>
      <c r="Q70" s="9" t="s">
        <v>22</v>
      </c>
      <c r="R70">
        <f>SUM(R67:R69)</f>
        <v>2819</v>
      </c>
      <c r="S70">
        <f>SUM(S67:S69)</f>
        <v>458</v>
      </c>
      <c r="T70" s="18">
        <f t="shared" si="172"/>
        <v>0.16246896062433486</v>
      </c>
      <c r="U70" s="9" t="s">
        <v>22</v>
      </c>
      <c r="V70">
        <f>SUM(V67:V69)</f>
        <v>2933</v>
      </c>
      <c r="W70">
        <f>SUM(W67:W69)</f>
        <v>458</v>
      </c>
      <c r="X70" s="18">
        <f t="shared" si="173"/>
        <v>0.15615410842141153</v>
      </c>
      <c r="Y70" s="9" t="s">
        <v>22</v>
      </c>
      <c r="Z70">
        <f>SUM(Z67:Z69)</f>
        <v>3276</v>
      </c>
      <c r="AA70">
        <f>SUM(AA67:AA69)</f>
        <v>595</v>
      </c>
      <c r="AB70" s="18">
        <f t="shared" si="174"/>
        <v>0.18162393162393162</v>
      </c>
      <c r="AC70" s="9" t="s">
        <v>22</v>
      </c>
      <c r="AD70">
        <f>SUM(AD67:AD69)</f>
        <v>2846</v>
      </c>
      <c r="AE70">
        <f>SUM(AE67:AE69)</f>
        <v>1057</v>
      </c>
      <c r="AF70" s="18">
        <f t="shared" si="175"/>
        <v>0.37139845397048488</v>
      </c>
      <c r="AG70" s="9" t="s">
        <v>22</v>
      </c>
      <c r="AH70">
        <f>SUM(AH67:AH69)</f>
        <v>2581</v>
      </c>
      <c r="AI70">
        <f>SUM(AI67:AI69)</f>
        <v>894</v>
      </c>
      <c r="AJ70" s="18">
        <f t="shared" si="176"/>
        <v>0.34637737311119721</v>
      </c>
      <c r="AK70" s="9" t="s">
        <v>22</v>
      </c>
      <c r="AL70">
        <f>SUM(AL67:AL69)</f>
        <v>2252</v>
      </c>
      <c r="AM70">
        <f>SUM(AM67:AM69)</f>
        <v>898</v>
      </c>
      <c r="AN70" s="18">
        <f t="shared" si="177"/>
        <v>0.39875666074600358</v>
      </c>
      <c r="AO70" s="9" t="s">
        <v>22</v>
      </c>
      <c r="AP70">
        <f>SUM(AP67:AP69)</f>
        <v>2212</v>
      </c>
      <c r="AQ70">
        <f>SUM(AQ67:AQ69)</f>
        <v>1016</v>
      </c>
      <c r="AR70" s="18">
        <f t="shared" si="178"/>
        <v>0.45931283905967452</v>
      </c>
      <c r="AS70" s="9" t="s">
        <v>22</v>
      </c>
      <c r="AT70">
        <f>SUM(AT67:AT69)</f>
        <v>2189</v>
      </c>
      <c r="AU70">
        <f>SUM(AU67:AU69)</f>
        <v>1335</v>
      </c>
      <c r="AV70" s="18">
        <f t="shared" si="180"/>
        <v>0.60986751941525807</v>
      </c>
      <c r="AW70" s="9" t="s">
        <v>22</v>
      </c>
      <c r="AX70">
        <f>SUM(AX67:AX69)</f>
        <v>630</v>
      </c>
      <c r="AY70">
        <f>SUM(AY67:AY69)</f>
        <v>496</v>
      </c>
      <c r="AZ70" s="18">
        <f t="shared" si="182"/>
        <v>0.78730158730158728</v>
      </c>
    </row>
    <row r="71" spans="1:52" ht="16.149999999999999" customHeight="1" x14ac:dyDescent="0.25">
      <c r="AJ71" s="19"/>
      <c r="AN71" s="19"/>
    </row>
    <row r="72" spans="1:52" ht="16.149999999999999" customHeight="1" x14ac:dyDescent="0.25">
      <c r="AJ72" s="19"/>
      <c r="AN72" s="19"/>
    </row>
    <row r="73" spans="1:52" ht="16.149999999999999" customHeight="1" x14ac:dyDescent="0.3">
      <c r="A73" s="9" t="s">
        <v>25</v>
      </c>
      <c r="B73" s="13">
        <v>20</v>
      </c>
      <c r="C73" s="14" t="s">
        <v>14</v>
      </c>
      <c r="E73" s="9" t="s">
        <v>25</v>
      </c>
      <c r="F73" s="13">
        <v>20</v>
      </c>
      <c r="G73" s="14" t="s">
        <v>27</v>
      </c>
      <c r="I73" s="9" t="s">
        <v>25</v>
      </c>
      <c r="J73" s="13">
        <v>20</v>
      </c>
      <c r="K73" s="14" t="s">
        <v>28</v>
      </c>
      <c r="M73" s="9" t="s">
        <v>25</v>
      </c>
      <c r="N73" s="13">
        <v>20</v>
      </c>
      <c r="O73" s="14" t="s">
        <v>29</v>
      </c>
      <c r="Q73" s="9" t="s">
        <v>25</v>
      </c>
      <c r="R73" s="13">
        <v>20</v>
      </c>
      <c r="S73" s="14" t="s">
        <v>30</v>
      </c>
      <c r="U73" s="9" t="s">
        <v>25</v>
      </c>
      <c r="V73" s="13">
        <v>20</v>
      </c>
      <c r="W73" s="14">
        <v>10</v>
      </c>
      <c r="Y73" s="9" t="s">
        <v>25</v>
      </c>
      <c r="Z73" s="13">
        <v>20</v>
      </c>
      <c r="AA73" s="14">
        <v>11</v>
      </c>
      <c r="AC73" s="9" t="s">
        <v>25</v>
      </c>
      <c r="AD73" s="13">
        <v>20</v>
      </c>
      <c r="AE73" s="14">
        <v>12</v>
      </c>
      <c r="AG73" s="9" t="s">
        <v>25</v>
      </c>
      <c r="AH73" s="13">
        <v>20</v>
      </c>
      <c r="AI73" s="14">
        <v>13</v>
      </c>
      <c r="AJ73" s="19"/>
      <c r="AK73" s="9" t="s">
        <v>25</v>
      </c>
      <c r="AL73" s="13">
        <v>20</v>
      </c>
      <c r="AM73" s="14">
        <v>14</v>
      </c>
      <c r="AN73" s="19"/>
      <c r="AO73" s="9" t="s">
        <v>25</v>
      </c>
      <c r="AP73" s="13">
        <v>20</v>
      </c>
      <c r="AQ73" s="14">
        <v>15</v>
      </c>
      <c r="AS73" s="9" t="s">
        <v>25</v>
      </c>
      <c r="AT73" s="13">
        <v>20</v>
      </c>
      <c r="AU73" s="14">
        <v>16</v>
      </c>
      <c r="AW73" s="9" t="s">
        <v>25</v>
      </c>
      <c r="AX73" s="13">
        <v>20</v>
      </c>
      <c r="AY73" s="14">
        <v>17</v>
      </c>
    </row>
    <row r="74" spans="1:52" ht="16.149999999999999" customHeight="1" x14ac:dyDescent="0.25">
      <c r="A74" t="s">
        <v>23</v>
      </c>
      <c r="B74">
        <v>1596</v>
      </c>
      <c r="C74">
        <v>365</v>
      </c>
      <c r="D74" s="18">
        <f>SUM(C74/B74)</f>
        <v>0.22869674185463659</v>
      </c>
      <c r="E74" t="s">
        <v>23</v>
      </c>
      <c r="F74" s="17">
        <f>SUM(F67)</f>
        <v>1701</v>
      </c>
      <c r="G74">
        <f>SUM(G67)</f>
        <v>397</v>
      </c>
      <c r="H74" s="18">
        <f>SUM(G74/F74)</f>
        <v>0.23339212228101117</v>
      </c>
      <c r="I74" t="s">
        <v>23</v>
      </c>
      <c r="J74" s="17">
        <f>SUM(J67)</f>
        <v>1776</v>
      </c>
      <c r="K74">
        <f>SUM(K67)</f>
        <v>402</v>
      </c>
      <c r="L74" s="18">
        <f>SUM(K74/J74)</f>
        <v>0.22635135135135134</v>
      </c>
      <c r="M74" t="s">
        <v>23</v>
      </c>
      <c r="N74" s="17">
        <f>SUM(N67)</f>
        <v>1772</v>
      </c>
      <c r="O74">
        <f>SUM(O67)</f>
        <v>485</v>
      </c>
      <c r="P74" s="18">
        <f>SUM(O74/N74)</f>
        <v>0.27370203160270878</v>
      </c>
      <c r="Q74" t="s">
        <v>23</v>
      </c>
      <c r="R74">
        <v>1631</v>
      </c>
      <c r="S74">
        <v>403</v>
      </c>
      <c r="T74" s="18">
        <f>SUM(S74/R74)</f>
        <v>0.24708767627222564</v>
      </c>
      <c r="U74" t="s">
        <v>23</v>
      </c>
      <c r="V74">
        <v>1616</v>
      </c>
      <c r="W74">
        <v>414</v>
      </c>
      <c r="X74" s="18">
        <f>SUM(W74/V74)</f>
        <v>0.25618811881188119</v>
      </c>
      <c r="Y74" t="s">
        <v>23</v>
      </c>
      <c r="Z74">
        <v>1786</v>
      </c>
      <c r="AA74">
        <v>545</v>
      </c>
      <c r="AB74" s="18">
        <f>SUM(AA74/Z74)</f>
        <v>0.30515117581187012</v>
      </c>
      <c r="AC74" t="s">
        <v>23</v>
      </c>
      <c r="AD74">
        <v>1531</v>
      </c>
      <c r="AE74">
        <v>866</v>
      </c>
      <c r="AF74" s="18">
        <f>SUM(AE74/AD74)</f>
        <v>0.56564337034617895</v>
      </c>
      <c r="AG74" t="s">
        <v>23</v>
      </c>
      <c r="AH74">
        <v>1295</v>
      </c>
      <c r="AI74">
        <v>752</v>
      </c>
      <c r="AJ74" s="18">
        <f>SUM(AI74/AH74)</f>
        <v>0.58069498069498071</v>
      </c>
      <c r="AK74" t="s">
        <v>23</v>
      </c>
      <c r="AL74">
        <f>SUM(AL67)</f>
        <v>1249</v>
      </c>
      <c r="AM74">
        <v>789</v>
      </c>
      <c r="AN74" s="18">
        <f>SUM(AM74/AL74)</f>
        <v>0.63170536429143309</v>
      </c>
      <c r="AO74" t="s">
        <v>23</v>
      </c>
      <c r="AP74">
        <f>SUM(AP67)</f>
        <v>1190</v>
      </c>
      <c r="AQ74">
        <v>845</v>
      </c>
      <c r="AR74" s="18">
        <f>SUM(AQ74/AP74)</f>
        <v>0.71008403361344541</v>
      </c>
      <c r="AS74" t="s">
        <v>23</v>
      </c>
      <c r="AT74">
        <f>SUM(AT67)</f>
        <v>1216</v>
      </c>
      <c r="AU74">
        <f>SUM(AU67)</f>
        <v>1000</v>
      </c>
      <c r="AV74" s="18">
        <f>SUM(AU74/AT74)</f>
        <v>0.82236842105263153</v>
      </c>
      <c r="AW74" t="s">
        <v>23</v>
      </c>
      <c r="AX74">
        <f>SUM(AX67)</f>
        <v>401</v>
      </c>
      <c r="AY74">
        <f>SUM(AY67)</f>
        <v>374</v>
      </c>
      <c r="AZ74" s="18">
        <f>SUM(AY74/AX74)</f>
        <v>0.93266832917705733</v>
      </c>
    </row>
    <row r="75" spans="1:52" ht="16.149999999999999" customHeight="1" x14ac:dyDescent="0.25">
      <c r="A75" t="s">
        <v>24</v>
      </c>
      <c r="B75" s="10">
        <v>945</v>
      </c>
      <c r="C75" s="10">
        <v>32</v>
      </c>
      <c r="D75" s="18">
        <f t="shared" ref="D75:D76" si="185">SUM(C75/B75)</f>
        <v>3.3862433862433865E-2</v>
      </c>
      <c r="E75" t="s">
        <v>24</v>
      </c>
      <c r="F75" s="10">
        <f>SUM(F68)</f>
        <v>997</v>
      </c>
      <c r="G75" s="10">
        <f>SUM(G68)</f>
        <v>43</v>
      </c>
      <c r="H75" s="18">
        <f t="shared" ref="H75:H76" si="186">SUM(G75/F75)</f>
        <v>4.3129388164493479E-2</v>
      </c>
      <c r="I75" t="s">
        <v>24</v>
      </c>
      <c r="J75" s="10">
        <f>SUM(J68)</f>
        <v>1204</v>
      </c>
      <c r="K75" s="10">
        <f>SUM(K68)</f>
        <v>37</v>
      </c>
      <c r="L75" s="18">
        <f t="shared" ref="L75:L76" si="187">SUM(K75/J75)</f>
        <v>3.0730897009966777E-2</v>
      </c>
      <c r="M75" t="s">
        <v>24</v>
      </c>
      <c r="N75" s="10">
        <f>SUM(N68)</f>
        <v>1121</v>
      </c>
      <c r="O75" s="10">
        <f>SUM(O68)</f>
        <v>34</v>
      </c>
      <c r="P75" s="18">
        <f t="shared" ref="P75:P76" si="188">SUM(O75/N75)</f>
        <v>3.0330062444246207E-2</v>
      </c>
      <c r="Q75" t="s">
        <v>24</v>
      </c>
      <c r="R75" s="10">
        <v>931</v>
      </c>
      <c r="S75" s="10">
        <v>47</v>
      </c>
      <c r="T75" s="18">
        <f t="shared" ref="T75:T76" si="189">SUM(S75/R75)</f>
        <v>5.0483351235230935E-2</v>
      </c>
      <c r="U75" t="s">
        <v>24</v>
      </c>
      <c r="V75" s="10">
        <v>1110</v>
      </c>
      <c r="W75" s="10">
        <v>40</v>
      </c>
      <c r="X75" s="18">
        <f t="shared" ref="X75:X76" si="190">SUM(W75/V75)</f>
        <v>3.6036036036036036E-2</v>
      </c>
      <c r="Y75" t="s">
        <v>24</v>
      </c>
      <c r="Z75" s="10">
        <v>1000</v>
      </c>
      <c r="AA75" s="10">
        <v>48</v>
      </c>
      <c r="AB75" s="18">
        <f t="shared" ref="AB75:AB76" si="191">SUM(AA75/Z75)</f>
        <v>4.8000000000000001E-2</v>
      </c>
      <c r="AC75" t="s">
        <v>24</v>
      </c>
      <c r="AD75" s="10">
        <v>1054</v>
      </c>
      <c r="AE75" s="10">
        <v>170</v>
      </c>
      <c r="AF75" s="18">
        <f t="shared" ref="AF75:AF76" si="192">SUM(AE75/AD75)</f>
        <v>0.16129032258064516</v>
      </c>
      <c r="AG75" t="s">
        <v>24</v>
      </c>
      <c r="AH75" s="10">
        <v>996</v>
      </c>
      <c r="AI75" s="10">
        <v>141</v>
      </c>
      <c r="AJ75" s="18">
        <f t="shared" ref="AJ75:AJ76" si="193">SUM(AI75/AH75)</f>
        <v>0.14156626506024098</v>
      </c>
      <c r="AK75" t="s">
        <v>24</v>
      </c>
      <c r="AL75" s="10">
        <v>690</v>
      </c>
      <c r="AM75" s="10">
        <v>109</v>
      </c>
      <c r="AN75" s="18">
        <f t="shared" ref="AN75:AN76" si="194">SUM(AM75/AL75)</f>
        <v>0.15797101449275364</v>
      </c>
      <c r="AO75" t="s">
        <v>24</v>
      </c>
      <c r="AP75" s="10">
        <v>661</v>
      </c>
      <c r="AQ75" s="10">
        <v>170</v>
      </c>
      <c r="AR75" s="18">
        <f t="shared" ref="AR75" si="195">SUM(AQ75/AP75)</f>
        <v>0.25718608169440244</v>
      </c>
      <c r="AS75" t="s">
        <v>31</v>
      </c>
      <c r="AT75" s="10">
        <f>SUM(AT68)</f>
        <v>604</v>
      </c>
      <c r="AU75" s="10">
        <f>SUM(AU68)</f>
        <v>317</v>
      </c>
      <c r="AV75" s="18">
        <f t="shared" ref="AV75" si="196">SUM(AU75/AT75)</f>
        <v>0.52483443708609268</v>
      </c>
      <c r="AW75" t="s">
        <v>31</v>
      </c>
      <c r="AX75" s="10">
        <f>SUM(AX68)</f>
        <v>166</v>
      </c>
      <c r="AY75" s="10">
        <f>SUM(AY68)</f>
        <v>119</v>
      </c>
      <c r="AZ75" s="18">
        <f t="shared" ref="AZ75" si="197">SUM(AY75/AX75)</f>
        <v>0.7168674698795181</v>
      </c>
    </row>
    <row r="76" spans="1:52" ht="16.149999999999999" customHeight="1" x14ac:dyDescent="0.25">
      <c r="A76" s="9" t="s">
        <v>26</v>
      </c>
      <c r="B76">
        <f>SUM(B74:B75)</f>
        <v>2541</v>
      </c>
      <c r="C76">
        <f>SUM(C74:C75)</f>
        <v>397</v>
      </c>
      <c r="D76" s="18">
        <f t="shared" si="185"/>
        <v>0.15623770169224716</v>
      </c>
      <c r="E76" s="9" t="s">
        <v>26</v>
      </c>
      <c r="F76">
        <f>SUM(F74:F75)</f>
        <v>2698</v>
      </c>
      <c r="G76">
        <f>SUM(G74:G75)</f>
        <v>440</v>
      </c>
      <c r="H76" s="18">
        <f t="shared" si="186"/>
        <v>0.16308376575240918</v>
      </c>
      <c r="I76" s="9" t="s">
        <v>26</v>
      </c>
      <c r="J76">
        <f>SUM(J74:J75)</f>
        <v>2980</v>
      </c>
      <c r="K76">
        <f>SUM(K74:K75)</f>
        <v>439</v>
      </c>
      <c r="L76" s="18">
        <f t="shared" si="187"/>
        <v>0.14731543624161073</v>
      </c>
      <c r="M76" s="9" t="s">
        <v>26</v>
      </c>
      <c r="N76">
        <f>SUM(N74:N75)</f>
        <v>2893</v>
      </c>
      <c r="O76">
        <f>SUM(O74:O75)</f>
        <v>519</v>
      </c>
      <c r="P76" s="18">
        <f t="shared" si="188"/>
        <v>0.179398548219841</v>
      </c>
      <c r="Q76" s="9" t="s">
        <v>26</v>
      </c>
      <c r="R76">
        <f>SUM(R74:R75)</f>
        <v>2562</v>
      </c>
      <c r="S76">
        <f>SUM(S74:S75)</f>
        <v>450</v>
      </c>
      <c r="T76" s="18">
        <f t="shared" si="189"/>
        <v>0.1756440281030445</v>
      </c>
      <c r="U76" s="9" t="s">
        <v>26</v>
      </c>
      <c r="V76">
        <f>SUM(V74:V75)</f>
        <v>2726</v>
      </c>
      <c r="W76">
        <f>SUM(W74:W75)</f>
        <v>454</v>
      </c>
      <c r="X76" s="18">
        <f t="shared" si="190"/>
        <v>0.1665443873807777</v>
      </c>
      <c r="Y76" s="9" t="s">
        <v>26</v>
      </c>
      <c r="Z76">
        <f>SUM(Z74:Z75)</f>
        <v>2786</v>
      </c>
      <c r="AA76">
        <f>SUM(AA74:AA75)</f>
        <v>593</v>
      </c>
      <c r="AB76" s="18">
        <f t="shared" si="191"/>
        <v>0.21284996410624551</v>
      </c>
      <c r="AC76" s="9" t="s">
        <v>26</v>
      </c>
      <c r="AD76">
        <f>SUM(AD73:AD75)</f>
        <v>2605</v>
      </c>
      <c r="AE76">
        <f>SUM(AE74:AE75)</f>
        <v>1036</v>
      </c>
      <c r="AF76" s="18">
        <f t="shared" si="192"/>
        <v>0.39769673704414588</v>
      </c>
      <c r="AG76" s="9" t="s">
        <v>26</v>
      </c>
      <c r="AH76">
        <f>SUM(AH74:AH75)</f>
        <v>2291</v>
      </c>
      <c r="AI76">
        <f>SUM(AI74:AI75)</f>
        <v>893</v>
      </c>
      <c r="AJ76" s="18">
        <f t="shared" si="193"/>
        <v>0.38978611959842863</v>
      </c>
      <c r="AK76" s="9" t="s">
        <v>26</v>
      </c>
      <c r="AL76">
        <f>SUM(AL74:AL75)</f>
        <v>1939</v>
      </c>
      <c r="AM76">
        <f>SUM(AM74:AM75)</f>
        <v>898</v>
      </c>
      <c r="AN76" s="18">
        <f t="shared" si="194"/>
        <v>0.46312532233109849</v>
      </c>
      <c r="AO76" s="9" t="s">
        <v>26</v>
      </c>
      <c r="AP76">
        <f>SUM(AP74:AP75)</f>
        <v>1851</v>
      </c>
      <c r="AQ76">
        <f>SUM(AQ74:AQ75)</f>
        <v>1015</v>
      </c>
      <c r="AR76" s="12">
        <f>SUM(AQ76/AP76)</f>
        <v>0.54835224203133437</v>
      </c>
      <c r="AS76" s="9" t="s">
        <v>26</v>
      </c>
      <c r="AT76">
        <f>SUM(AT74:AT75)</f>
        <v>1820</v>
      </c>
      <c r="AU76">
        <f>SUM(AU74:AU75)</f>
        <v>1317</v>
      </c>
      <c r="AV76" s="12">
        <f>SUM(AU76/AT76)</f>
        <v>0.72362637362637361</v>
      </c>
      <c r="AW76" s="9" t="s">
        <v>26</v>
      </c>
      <c r="AX76">
        <f>SUM(AX74:AX75)</f>
        <v>567</v>
      </c>
      <c r="AY76">
        <f>SUM(AY74:AY75)</f>
        <v>493</v>
      </c>
      <c r="AZ76" s="12">
        <f>SUM(AY76/AX76)</f>
        <v>0.86948853615520283</v>
      </c>
    </row>
    <row r="77" spans="1:52" ht="24.95" customHeight="1" x14ac:dyDescent="0.25">
      <c r="D77" s="18"/>
      <c r="H77" s="18"/>
      <c r="L77" s="18"/>
      <c r="P77" s="18"/>
      <c r="T77" s="18"/>
      <c r="X77" s="18"/>
      <c r="AB77" s="18"/>
      <c r="AF77" s="18"/>
      <c r="AJ77" s="18"/>
      <c r="AN77" s="18"/>
    </row>
    <row r="78" spans="1:52" ht="24.95" customHeight="1" x14ac:dyDescent="0.25"/>
    <row r="79" spans="1:52" ht="24.95" customHeight="1" x14ac:dyDescent="0.25"/>
    <row r="80" spans="1:52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</sheetData>
  <pageMargins left="0.25" right="0.2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Enid SPCA</dc:creator>
  <cp:lastModifiedBy>Enid SPCA</cp:lastModifiedBy>
  <cp:lastPrinted>2017-05-16T21:30:06Z</cp:lastPrinted>
  <dcterms:created xsi:type="dcterms:W3CDTF">2014-10-03T17:55:20Z</dcterms:created>
  <dcterms:modified xsi:type="dcterms:W3CDTF">2017-05-16T22:27:08Z</dcterms:modified>
</cp:coreProperties>
</file>